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해피뉴이어" sheetId="1" r:id="rId5"/>
  </sheets>
  <definedNames/>
  <calcPr/>
</workbook>
</file>

<file path=xl/sharedStrings.xml><?xml version="1.0" encoding="utf-8"?>
<sst xmlns="http://schemas.openxmlformats.org/spreadsheetml/2006/main" count="16" uniqueCount="16">
  <si>
    <t>* 프로모션 : 2026.01.09 ~ 2026.01.13</t>
  </si>
  <si>
    <t>프로모션 링크</t>
  </si>
  <si>
    <t>스크래치 링크</t>
  </si>
  <si>
    <t>※. LTE (7GB+/500분) 16,910원 이벤트 제외.</t>
  </si>
  <si>
    <r>
      <rPr>
        <rFont val="Arial"/>
        <color rgb="FF1155CC"/>
        <sz val="10.0"/>
        <u/>
      </rPr>
      <t>이츠</t>
    </r>
    <r>
      <rPr>
        <rFont val="Arial"/>
        <color rgb="FF1155CC"/>
        <sz val="10.0"/>
        <u/>
      </rPr>
      <t xml:space="preserve"> (7GB+/</t>
    </r>
    <r>
      <rPr>
        <rFont val="Arial"/>
        <color rgb="FF1155CC"/>
        <sz val="10.0"/>
        <u/>
      </rPr>
      <t>통화기본</t>
    </r>
    <r>
      <rPr>
        <rFont val="Arial"/>
        <color rgb="FF1155CC"/>
        <sz val="10.0"/>
        <u/>
      </rPr>
      <t>)</t>
    </r>
  </si>
  <si>
    <t>년월</t>
  </si>
  <si>
    <t>M+</t>
  </si>
  <si>
    <t>요금제</t>
  </si>
  <si>
    <t>쿠팡이츠
 16일</t>
  </si>
  <si>
    <t>해피뉴이어
 20일</t>
  </si>
  <si>
    <t>요금제
 누적</t>
  </si>
  <si>
    <t>혜택
 누적</t>
  </si>
  <si>
    <t>실이득
 누적</t>
  </si>
  <si>
    <t>합계</t>
  </si>
  <si>
    <t>혜택</t>
  </si>
  <si>
    <t>실이득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</si>
</sst>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"/>
    <numFmt numFmtId="165" formatCode="yyyy-m"/>
  </numFmts>
  <fonts count="11">
    <font>
      <sz val="10.0"/>
      <color rgb="FF000000"/>
      <name val="Arial"/>
      <scheme val="minor"/>
    </font>
    <font>
      <sz val="10.0"/>
      <color rgb="FF000000"/>
      <name val="Arial"/>
    </font>
    <font>
      <u/>
      <sz val="10.0"/>
      <color rgb="FF0000FF"/>
      <name val="Arial"/>
    </font>
    <font>
      <sz val="10.0"/>
      <color theme="1"/>
      <name val="Arial"/>
    </font>
    <font>
      <b/>
      <sz val="10.0"/>
      <color rgb="FFFF0000"/>
      <name val="Arial"/>
    </font>
    <font>
      <u/>
      <sz val="10.0"/>
      <color rgb="FF0000FF"/>
      <name val="Arial"/>
    </font>
    <font>
      <b/>
      <color rgb="FF000000"/>
      <name val="Arial"/>
    </font>
    <font>
      <b/>
      <color rgb="FF000000"/>
      <name val="&quot;맑은 고딕&quot;"/>
    </font>
    <font>
      <color rgb="FF000000"/>
      <name val="Arial"/>
    </font>
    <font>
      <color rgb="FFFF0000"/>
      <name val="Arial"/>
    </font>
    <font/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2F2F2"/>
        <bgColor rgb="FFF2F2F2"/>
      </patternFill>
    </fill>
  </fills>
  <borders count="12">
    <border/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0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horizontal="center" shrinkToFit="0" vertical="center" wrapText="0"/>
    </xf>
    <xf borderId="1" fillId="0" fontId="5" numFmtId="0" xfId="0" applyAlignment="1" applyBorder="1" applyFont="1">
      <alignment readingOrder="0" vertical="center"/>
    </xf>
    <xf borderId="2" fillId="2" fontId="6" numFmtId="0" xfId="0" applyAlignment="1" applyBorder="1" applyFill="1" applyFont="1">
      <alignment horizontal="center" readingOrder="0" vertical="center"/>
    </xf>
    <xf borderId="3" fillId="2" fontId="6" numFmtId="0" xfId="0" applyAlignment="1" applyBorder="1" applyFont="1">
      <alignment horizontal="center" readingOrder="0" vertical="center"/>
    </xf>
    <xf borderId="4" fillId="2" fontId="6" numFmtId="0" xfId="0" applyAlignment="1" applyBorder="1" applyFont="1">
      <alignment horizontal="center" readingOrder="0" vertical="center"/>
    </xf>
    <xf borderId="5" fillId="2" fontId="6" numFmtId="0" xfId="0" applyAlignment="1" applyBorder="1" applyFont="1">
      <alignment horizontal="center" readingOrder="0" vertical="center"/>
    </xf>
    <xf borderId="5" fillId="2" fontId="7" numFmtId="0" xfId="0" applyAlignment="1" applyBorder="1" applyFont="1">
      <alignment horizontal="center" readingOrder="0" vertical="center"/>
    </xf>
    <xf borderId="4" fillId="2" fontId="7" numFmtId="0" xfId="0" applyAlignment="1" applyBorder="1" applyFont="1">
      <alignment horizontal="center" readingOrder="0" vertical="center"/>
    </xf>
    <xf borderId="0" fillId="0" fontId="3" numFmtId="0" xfId="0" applyAlignment="1" applyFont="1">
      <alignment horizontal="center" vertical="center"/>
    </xf>
    <xf borderId="6" fillId="0" fontId="8" numFmtId="164" xfId="0" applyAlignment="1" applyBorder="1" applyFont="1" applyNumberFormat="1">
      <alignment horizontal="center" readingOrder="0" vertical="center"/>
    </xf>
    <xf borderId="0" fillId="0" fontId="8" numFmtId="0" xfId="0" applyAlignment="1" applyFont="1">
      <alignment horizontal="center" readingOrder="0" vertical="center"/>
    </xf>
    <xf borderId="7" fillId="0" fontId="8" numFmtId="3" xfId="0" applyAlignment="1" applyBorder="1" applyFont="1" applyNumberFormat="1">
      <alignment horizontal="right" readingOrder="0" vertical="center"/>
    </xf>
    <xf borderId="0" fillId="0" fontId="8" numFmtId="0" xfId="0" applyAlignment="1" applyFont="1">
      <alignment horizontal="right" readingOrder="0" vertical="center"/>
    </xf>
    <xf borderId="1" fillId="0" fontId="8" numFmtId="0" xfId="0" applyAlignment="1" applyBorder="1" applyFont="1">
      <alignment horizontal="right" readingOrder="0" vertical="center"/>
    </xf>
    <xf borderId="1" fillId="0" fontId="8" numFmtId="3" xfId="0" applyAlignment="1" applyBorder="1" applyFont="1" applyNumberFormat="1">
      <alignment horizontal="right" readingOrder="0" vertical="center"/>
    </xf>
    <xf borderId="7" fillId="0" fontId="8" numFmtId="0" xfId="0" applyAlignment="1" applyBorder="1" applyFont="1">
      <alignment horizontal="right" readingOrder="0" vertical="center"/>
    </xf>
    <xf borderId="1" fillId="0" fontId="9" numFmtId="3" xfId="0" applyAlignment="1" applyBorder="1" applyFont="1" applyNumberFormat="1">
      <alignment horizontal="right" readingOrder="0" vertical="center"/>
    </xf>
    <xf borderId="6" fillId="3" fontId="8" numFmtId="164" xfId="0" applyAlignment="1" applyBorder="1" applyFill="1" applyFont="1" applyNumberFormat="1">
      <alignment horizontal="center" readingOrder="0" vertical="center"/>
    </xf>
    <xf borderId="0" fillId="3" fontId="8" numFmtId="0" xfId="0" applyAlignment="1" applyFont="1">
      <alignment horizontal="center" readingOrder="0" vertical="center"/>
    </xf>
    <xf borderId="7" fillId="3" fontId="8" numFmtId="3" xfId="0" applyAlignment="1" applyBorder="1" applyFont="1" applyNumberFormat="1">
      <alignment horizontal="right" readingOrder="0" vertical="center"/>
    </xf>
    <xf borderId="0" fillId="3" fontId="8" numFmtId="3" xfId="0" applyAlignment="1" applyFont="1" applyNumberFormat="1">
      <alignment horizontal="right" readingOrder="0" vertical="center"/>
    </xf>
    <xf borderId="1" fillId="3" fontId="8" numFmtId="3" xfId="0" applyAlignment="1" applyBorder="1" applyFont="1" applyNumberFormat="1">
      <alignment horizontal="right" readingOrder="0" vertical="center"/>
    </xf>
    <xf borderId="0" fillId="0" fontId="8" numFmtId="3" xfId="0" applyAlignment="1" applyFont="1" applyNumberFormat="1">
      <alignment horizontal="right" readingOrder="0" vertical="center"/>
    </xf>
    <xf borderId="6" fillId="3" fontId="8" numFmtId="165" xfId="0" applyAlignment="1" applyBorder="1" applyFont="1" applyNumberFormat="1">
      <alignment horizontal="center" readingOrder="0" vertical="center"/>
    </xf>
    <xf borderId="6" fillId="0" fontId="8" numFmtId="165" xfId="0" applyAlignment="1" applyBorder="1" applyFont="1" applyNumberFormat="1">
      <alignment horizontal="center" readingOrder="0" vertical="center"/>
    </xf>
    <xf borderId="8" fillId="3" fontId="8" numFmtId="165" xfId="0" applyAlignment="1" applyBorder="1" applyFont="1" applyNumberFormat="1">
      <alignment horizontal="center" readingOrder="0" vertical="center"/>
    </xf>
    <xf borderId="9" fillId="3" fontId="8" numFmtId="0" xfId="0" applyAlignment="1" applyBorder="1" applyFont="1">
      <alignment horizontal="center" readingOrder="0" vertical="center"/>
    </xf>
    <xf borderId="10" fillId="3" fontId="8" numFmtId="0" xfId="0" applyAlignment="1" applyBorder="1" applyFont="1">
      <alignment horizontal="right" readingOrder="0" vertical="center"/>
    </xf>
    <xf borderId="9" fillId="3" fontId="8" numFmtId="0" xfId="0" applyAlignment="1" applyBorder="1" applyFont="1">
      <alignment horizontal="right" readingOrder="0" vertical="center"/>
    </xf>
    <xf borderId="11" fillId="3" fontId="8" numFmtId="0" xfId="0" applyAlignment="1" applyBorder="1" applyFont="1">
      <alignment horizontal="right" readingOrder="0" vertical="center"/>
    </xf>
    <xf borderId="11" fillId="3" fontId="8" numFmtId="3" xfId="0" applyAlignment="1" applyBorder="1" applyFont="1" applyNumberFormat="1">
      <alignment horizontal="right" readingOrder="0" vertical="center"/>
    </xf>
    <xf borderId="10" fillId="3" fontId="8" numFmtId="3" xfId="0" applyAlignment="1" applyBorder="1" applyFont="1" applyNumberFormat="1">
      <alignment horizontal="right" readingOrder="0" vertical="center"/>
    </xf>
    <xf borderId="8" fillId="2" fontId="6" numFmtId="0" xfId="0" applyAlignment="1" applyBorder="1" applyFont="1">
      <alignment horizontal="center" readingOrder="0" vertical="center"/>
    </xf>
    <xf borderId="9" fillId="0" fontId="10" numFmtId="0" xfId="0" applyBorder="1" applyFont="1"/>
    <xf borderId="11" fillId="0" fontId="8" numFmtId="3" xfId="0" applyAlignment="1" applyBorder="1" applyFont="1" applyNumberFormat="1">
      <alignment horizontal="right" readingOrder="0" vertical="center"/>
    </xf>
    <xf borderId="9" fillId="0" fontId="8" numFmtId="3" xfId="0" applyAlignment="1" applyBorder="1" applyFont="1" applyNumberFormat="1">
      <alignment horizontal="right" readingOrder="0" vertical="center"/>
    </xf>
    <xf borderId="0" fillId="0" fontId="8" numFmtId="0" xfId="0" applyAlignment="1" applyFont="1">
      <alignment shrinkToFit="0" vertical="center" wrapText="0"/>
    </xf>
    <xf borderId="6" fillId="2" fontId="6" numFmtId="0" xfId="0" applyAlignment="1" applyBorder="1" applyFont="1">
      <alignment horizontal="center" readingOrder="0" vertical="center"/>
    </xf>
    <xf borderId="0" fillId="0" fontId="8" numFmtId="0" xfId="0" applyAlignment="1" applyFont="1">
      <alignment vertical="center"/>
    </xf>
    <xf borderId="0" fillId="0" fontId="8" numFmtId="3" xfId="0" applyAlignment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20</xdr:row>
      <xdr:rowOff>161925</xdr:rowOff>
    </xdr:from>
    <xdr:ext cx="4953000" cy="2409825"/>
    <xdr:pic>
      <xdr:nvPicPr>
        <xdr:cNvPr id="0" name="image3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32</xdr:row>
      <xdr:rowOff>171450</xdr:rowOff>
    </xdr:from>
    <xdr:ext cx="4876800" cy="7610475"/>
    <xdr:pic>
      <xdr:nvPicPr>
        <xdr:cNvPr id="0" name="image4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933450</xdr:colOff>
      <xdr:row>0</xdr:row>
      <xdr:rowOff>200025</xdr:rowOff>
    </xdr:from>
    <xdr:ext cx="8382000" cy="9182100"/>
    <xdr:pic>
      <xdr:nvPicPr>
        <xdr:cNvPr id="0" name="image2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933450</xdr:colOff>
      <xdr:row>46</xdr:row>
      <xdr:rowOff>161925</xdr:rowOff>
    </xdr:from>
    <xdr:ext cx="9505950" cy="4495800"/>
    <xdr:pic>
      <xdr:nvPicPr>
        <xdr:cNvPr id="0" name="image1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plusumobile.com/event-benefit/event/ongoing/12388" TargetMode="External"/><Relationship Id="rId2" Type="http://schemas.openxmlformats.org/officeDocument/2006/relationships/hyperlink" Target="https://www.uplusumobile.com/event-benefit/event/ongoing/11765" TargetMode="External"/><Relationship Id="rId3" Type="http://schemas.openxmlformats.org/officeDocument/2006/relationships/hyperlink" Target="https://www.uplusumobile.com/product/pric/pricDetail?seq=587&amp;upPpnCd=&amp;devKdCd=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13"/>
    <col customWidth="1" min="2" max="2" width="3.38"/>
    <col customWidth="1" min="3" max="3" width="7.0"/>
    <col customWidth="1" min="4" max="8" width="10.13"/>
    <col customWidth="1" min="9" max="19" width="12.63"/>
  </cols>
  <sheetData>
    <row r="1">
      <c r="A1" s="1" t="s">
        <v>0</v>
      </c>
      <c r="F1" s="2" t="s">
        <v>1</v>
      </c>
      <c r="H1" s="2" t="s">
        <v>2</v>
      </c>
      <c r="I1" s="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3</v>
      </c>
      <c r="F2" s="5"/>
      <c r="G2" s="5"/>
      <c r="H2" s="5"/>
      <c r="I2" s="5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6"/>
      <c r="B3" s="6"/>
      <c r="C3" s="5"/>
      <c r="D3" s="5"/>
      <c r="E3" s="5"/>
      <c r="F3" s="5"/>
      <c r="G3" s="5"/>
      <c r="H3" s="5"/>
      <c r="I3" s="5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7" t="s">
        <v>4</v>
      </c>
      <c r="B4" s="6"/>
      <c r="C4" s="5"/>
      <c r="D4" s="5"/>
      <c r="E4" s="5"/>
      <c r="F4" s="5"/>
      <c r="G4" s="5"/>
      <c r="H4" s="5"/>
      <c r="I4" s="5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8" t="s">
        <v>5</v>
      </c>
      <c r="B5" s="9" t="s">
        <v>6</v>
      </c>
      <c r="C5" s="10" t="s">
        <v>7</v>
      </c>
      <c r="D5" s="9" t="s">
        <v>8</v>
      </c>
      <c r="E5" s="11" t="s">
        <v>9</v>
      </c>
      <c r="F5" s="12" t="s">
        <v>10</v>
      </c>
      <c r="G5" s="13" t="s">
        <v>11</v>
      </c>
      <c r="H5" s="12" t="s">
        <v>12</v>
      </c>
      <c r="I5" s="6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>
      <c r="A6" s="15">
        <v>46023.0</v>
      </c>
      <c r="B6" s="16">
        <v>0.0</v>
      </c>
      <c r="C6" s="17">
        <v>18400.0</v>
      </c>
      <c r="D6" s="18">
        <v>0.0</v>
      </c>
      <c r="E6" s="19">
        <v>0.0</v>
      </c>
      <c r="F6" s="20">
        <f t="shared" ref="F6:F17" si="1">SUM(C$6:C6)</f>
        <v>18400</v>
      </c>
      <c r="G6" s="21">
        <f t="shared" ref="G6:G17" si="2">sum(D$6:E6)</f>
        <v>0</v>
      </c>
      <c r="H6" s="22">
        <f t="shared" ref="H6:H17" si="3">G6-F6</f>
        <v>-18400</v>
      </c>
      <c r="I6" s="5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23">
        <v>46054.0</v>
      </c>
      <c r="B7" s="24">
        <v>1.0</v>
      </c>
      <c r="C7" s="25">
        <v>18400.0</v>
      </c>
      <c r="D7" s="26">
        <v>10000.0</v>
      </c>
      <c r="E7" s="27">
        <v>30000.0</v>
      </c>
      <c r="F7" s="27">
        <f t="shared" si="1"/>
        <v>36800</v>
      </c>
      <c r="G7" s="25">
        <f t="shared" si="2"/>
        <v>40000</v>
      </c>
      <c r="H7" s="27">
        <f t="shared" si="3"/>
        <v>3200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15">
        <v>46082.0</v>
      </c>
      <c r="B8" s="16">
        <v>2.0</v>
      </c>
      <c r="C8" s="17">
        <v>18400.0</v>
      </c>
      <c r="D8" s="28">
        <v>10000.0</v>
      </c>
      <c r="E8" s="20">
        <v>30000.0</v>
      </c>
      <c r="F8" s="20">
        <f t="shared" si="1"/>
        <v>55200</v>
      </c>
      <c r="G8" s="17">
        <f t="shared" si="2"/>
        <v>80000</v>
      </c>
      <c r="H8" s="20">
        <f t="shared" si="3"/>
        <v>24800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23">
        <v>46113.0</v>
      </c>
      <c r="B9" s="24">
        <v>3.0</v>
      </c>
      <c r="C9" s="25">
        <v>18400.0</v>
      </c>
      <c r="D9" s="26">
        <v>10000.0</v>
      </c>
      <c r="E9" s="27">
        <v>30000.0</v>
      </c>
      <c r="F9" s="27">
        <f t="shared" si="1"/>
        <v>73600</v>
      </c>
      <c r="G9" s="25">
        <f t="shared" si="2"/>
        <v>120000</v>
      </c>
      <c r="H9" s="27">
        <f t="shared" si="3"/>
        <v>46400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5">
        <v>46143.0</v>
      </c>
      <c r="B10" s="16">
        <v>4.0</v>
      </c>
      <c r="C10" s="17">
        <v>18400.0</v>
      </c>
      <c r="D10" s="28">
        <v>10000.0</v>
      </c>
      <c r="E10" s="20">
        <v>30000.0</v>
      </c>
      <c r="F10" s="20">
        <f t="shared" si="1"/>
        <v>92000</v>
      </c>
      <c r="G10" s="17">
        <f t="shared" si="2"/>
        <v>160000</v>
      </c>
      <c r="H10" s="20">
        <f t="shared" si="3"/>
        <v>68000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23">
        <v>46174.0</v>
      </c>
      <c r="B11" s="24">
        <v>5.0</v>
      </c>
      <c r="C11" s="25">
        <v>18400.0</v>
      </c>
      <c r="D11" s="26">
        <v>10000.0</v>
      </c>
      <c r="E11" s="27">
        <v>30000.0</v>
      </c>
      <c r="F11" s="27">
        <f t="shared" si="1"/>
        <v>110400</v>
      </c>
      <c r="G11" s="25">
        <f t="shared" si="2"/>
        <v>200000</v>
      </c>
      <c r="H11" s="27">
        <f t="shared" si="3"/>
        <v>89600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15">
        <v>46204.0</v>
      </c>
      <c r="B12" s="16">
        <v>6.0</v>
      </c>
      <c r="C12" s="17">
        <v>18400.0</v>
      </c>
      <c r="D12" s="28">
        <v>10000.0</v>
      </c>
      <c r="E12" s="20">
        <v>30000.0</v>
      </c>
      <c r="F12" s="20">
        <f t="shared" si="1"/>
        <v>128800</v>
      </c>
      <c r="G12" s="17">
        <f t="shared" si="2"/>
        <v>240000</v>
      </c>
      <c r="H12" s="20">
        <f t="shared" si="3"/>
        <v>111200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23">
        <v>46235.0</v>
      </c>
      <c r="B13" s="24">
        <v>7.0</v>
      </c>
      <c r="C13" s="25">
        <v>18400.0</v>
      </c>
      <c r="D13" s="26">
        <v>10000.0</v>
      </c>
      <c r="E13" s="27">
        <v>30000.0</v>
      </c>
      <c r="F13" s="27">
        <f t="shared" si="1"/>
        <v>147200</v>
      </c>
      <c r="G13" s="25">
        <f t="shared" si="2"/>
        <v>280000</v>
      </c>
      <c r="H13" s="27">
        <f t="shared" si="3"/>
        <v>132800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15">
        <v>46266.0</v>
      </c>
      <c r="B14" s="16">
        <v>8.0</v>
      </c>
      <c r="C14" s="17">
        <v>18400.0</v>
      </c>
      <c r="D14" s="28">
        <v>10000.0</v>
      </c>
      <c r="E14" s="20">
        <v>30000.0</v>
      </c>
      <c r="F14" s="20">
        <f t="shared" si="1"/>
        <v>165600</v>
      </c>
      <c r="G14" s="17">
        <f t="shared" si="2"/>
        <v>320000</v>
      </c>
      <c r="H14" s="20">
        <f t="shared" si="3"/>
        <v>154400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29">
        <v>46296.0</v>
      </c>
      <c r="B15" s="24">
        <v>9.0</v>
      </c>
      <c r="C15" s="25">
        <v>18400.0</v>
      </c>
      <c r="D15" s="26">
        <v>10000.0</v>
      </c>
      <c r="E15" s="27">
        <v>30000.0</v>
      </c>
      <c r="F15" s="27">
        <f t="shared" si="1"/>
        <v>184000</v>
      </c>
      <c r="G15" s="25">
        <f t="shared" si="2"/>
        <v>360000</v>
      </c>
      <c r="H15" s="27">
        <f t="shared" si="3"/>
        <v>176000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0">
        <v>46327.0</v>
      </c>
      <c r="B16" s="16">
        <v>10.0</v>
      </c>
      <c r="C16" s="17">
        <v>18400.0</v>
      </c>
      <c r="D16" s="28">
        <v>10000.0</v>
      </c>
      <c r="E16" s="20">
        <v>30000.0</v>
      </c>
      <c r="F16" s="20">
        <f t="shared" si="1"/>
        <v>202400</v>
      </c>
      <c r="G16" s="17">
        <f t="shared" si="2"/>
        <v>400000</v>
      </c>
      <c r="H16" s="20">
        <f t="shared" si="3"/>
        <v>197600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1">
        <v>46357.0</v>
      </c>
      <c r="B17" s="32">
        <v>11.0</v>
      </c>
      <c r="C17" s="33">
        <v>0.0</v>
      </c>
      <c r="D17" s="34">
        <v>0.0</v>
      </c>
      <c r="E17" s="35">
        <v>0.0</v>
      </c>
      <c r="F17" s="36">
        <f t="shared" si="1"/>
        <v>202400</v>
      </c>
      <c r="G17" s="37">
        <f t="shared" si="2"/>
        <v>400000</v>
      </c>
      <c r="H17" s="36">
        <f t="shared" si="3"/>
        <v>197600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8" t="s">
        <v>13</v>
      </c>
      <c r="B18" s="39"/>
      <c r="C18" s="40">
        <f t="shared" ref="C18:E18" si="4">SUM(C6:C17)</f>
        <v>202400</v>
      </c>
      <c r="D18" s="41">
        <f t="shared" si="4"/>
        <v>100000</v>
      </c>
      <c r="E18" s="40">
        <f t="shared" si="4"/>
        <v>300000</v>
      </c>
      <c r="F18" s="42"/>
      <c r="G18" s="42"/>
      <c r="H18" s="42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43" t="s">
        <v>14</v>
      </c>
      <c r="C19" s="20">
        <f>SUM(D18:E18)</f>
        <v>400000</v>
      </c>
      <c r="D19" s="44"/>
      <c r="E19" s="44"/>
      <c r="F19" s="42"/>
      <c r="G19" s="42"/>
      <c r="H19" s="4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8" t="s">
        <v>15</v>
      </c>
      <c r="B20" s="39"/>
      <c r="C20" s="40">
        <f>C19-C18</f>
        <v>197600</v>
      </c>
      <c r="D20" s="45"/>
      <c r="E20" s="44"/>
      <c r="F20" s="42"/>
      <c r="G20" s="42"/>
      <c r="H20" s="4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5"/>
      <c r="B21" s="5"/>
      <c r="C21" s="5"/>
      <c r="D21" s="5"/>
      <c r="E21" s="5"/>
      <c r="F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</sheetData>
  <mergeCells count="6">
    <mergeCell ref="A1:E1"/>
    <mergeCell ref="F1:G1"/>
    <mergeCell ref="A2:E2"/>
    <mergeCell ref="A18:B18"/>
    <mergeCell ref="A19:B19"/>
    <mergeCell ref="A20:B20"/>
  </mergeCells>
  <hyperlinks>
    <hyperlink r:id="rId1" ref="F1"/>
    <hyperlink r:id="rId2" ref="H1"/>
    <hyperlink r:id="rId3" ref="A4"/>
  </hyperlinks>
  <drawing r:id="rId4"/>
</worksheet>
</file>