
<file path=[Content_Types].xml><?xml version="1.0" encoding="utf-8"?>
<Types xmlns="http://schemas.openxmlformats.org/package/2006/content-types">
  <Default ContentType="application/xml" Extension="xml"/>
  <Default ContentType="image/png" Extension="png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요금제" sheetId="1" r:id="rId5"/>
    <sheet state="visible" name="유의사항" sheetId="2" r:id="rId6"/>
  </sheets>
  <definedNames/>
  <calcPr/>
</workbook>
</file>

<file path=xl/sharedStrings.xml><?xml version="1.0" encoding="utf-8"?>
<sst xmlns="http://schemas.openxmlformats.org/spreadsheetml/2006/main" count="45" uniqueCount="33">
  <si>
    <t>* 프로모션 : 2026.06.04 ~ 2026.06.09</t>
  </si>
  <si>
    <t>프로모션 링크</t>
  </si>
  <si>
    <t>* 접수기한 : 2026.06.09</t>
  </si>
  <si>
    <t>* 개통기한 : 2026.06.10</t>
  </si>
  <si>
    <t>이츠 (7GB+/통화기본)</t>
  </si>
  <si>
    <t>√</t>
  </si>
  <si>
    <t>년월</t>
  </si>
  <si>
    <t>M+</t>
  </si>
  <si>
    <t>요금제</t>
  </si>
  <si>
    <t>쿠팡</t>
  </si>
  <si>
    <t>저점매수타이밍</t>
  </si>
  <si>
    <t>유심/eSIM</t>
  </si>
  <si>
    <t>친구추천/랜덤결합</t>
  </si>
  <si>
    <t>친구추천</t>
  </si>
  <si>
    <t>혜택</t>
  </si>
  <si>
    <t>실이득</t>
  </si>
  <si>
    <t>비고</t>
  </si>
  <si>
    <t>월평균</t>
  </si>
  <si>
    <t>16일</t>
  </si>
  <si>
    <t>20일</t>
  </si>
  <si>
    <t>-</t>
  </si>
  <si>
    <t>누적</t>
  </si>
  <si>
    <t>2026-06</t>
  </si>
  <si>
    <t>2026-07</t>
  </si>
  <si>
    <t>2026-08</t>
  </si>
  <si>
    <t>2026-09</t>
  </si>
  <si>
    <t>2026-10</t>
  </si>
  <si>
    <t>2026-11</t>
  </si>
  <si>
    <t>2026-12</t>
  </si>
  <si>
    <t>2027-01</t>
  </si>
  <si>
    <t>2027-02</t>
  </si>
  <si>
    <t>2027-03</t>
  </si>
  <si>
    <t>합계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</si>
</sst>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9">
    <font>
      <sz val="10.0"/>
      <color rgb="FF000000"/>
      <name val="Arial"/>
      <scheme val="minor"/>
    </font>
    <font>
      <color theme="1"/>
      <name val="Arial"/>
    </font>
    <font>
      <color theme="1"/>
      <name val="Arial"/>
      <scheme val="minor"/>
    </font>
    <font>
      <u/>
      <color rgb="FF0000FF"/>
      <name val="Arial"/>
    </font>
    <font>
      <u/>
      <color rgb="FF0000FF"/>
      <name val="&quot;맑은 고딕&quot;"/>
    </font>
    <font>
      <b/>
      <color rgb="FFFF0000"/>
      <name val="&quot;맑은 고딕&quot;"/>
    </font>
    <font>
      <color rgb="FF000000"/>
      <name val="&quot;맑은 고딕&quot;"/>
    </font>
    <font>
      <b/>
      <color rgb="FF000000"/>
      <name val="&quot;맑은 고딕&quot;"/>
    </font>
    <font/>
  </fonts>
  <fills count="3">
    <fill>
      <patternFill patternType="none"/>
    </fill>
    <fill>
      <patternFill patternType="lightGray"/>
    </fill>
    <fill>
      <patternFill patternType="solid">
        <fgColor rgb="FFFFFF00"/>
        <bgColor rgb="FFFFFF00"/>
      </patternFill>
    </fill>
  </fills>
  <borders count="12">
    <border/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37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readingOrder="0" vertical="center"/>
    </xf>
    <xf borderId="0" fillId="0" fontId="2" numFmtId="0" xfId="0" applyAlignment="1" applyFont="1">
      <alignment horizontal="right"/>
    </xf>
    <xf borderId="0" fillId="0" fontId="3" numFmtId="0" xfId="0" applyAlignment="1" applyFont="1">
      <alignment readingOrder="0" vertical="center"/>
    </xf>
    <xf borderId="0" fillId="0" fontId="1" numFmtId="0" xfId="0" applyAlignment="1" applyFont="1">
      <alignment vertical="center"/>
    </xf>
    <xf borderId="0" fillId="0" fontId="2" numFmtId="0" xfId="0" applyAlignment="1" applyFont="1">
      <alignment vertical="center"/>
    </xf>
    <xf borderId="0" fillId="0" fontId="4" numFmtId="0" xfId="0" applyAlignment="1" applyFont="1">
      <alignment horizontal="left" readingOrder="0" shrinkToFit="0" vertical="center" wrapText="0"/>
    </xf>
    <xf borderId="0" fillId="0" fontId="5" numFmtId="0" xfId="0" applyAlignment="1" applyFont="1">
      <alignment horizontal="center" readingOrder="0" shrinkToFit="0" vertical="center" wrapText="0"/>
    </xf>
    <xf borderId="0" fillId="0" fontId="6" numFmtId="0" xfId="0" applyAlignment="1" applyFont="1">
      <alignment horizontal="center" shrinkToFit="0" vertical="center" wrapText="0"/>
    </xf>
    <xf borderId="1" fillId="2" fontId="7" numFmtId="0" xfId="0" applyAlignment="1" applyBorder="1" applyFill="1" applyFont="1">
      <alignment horizontal="center" readingOrder="0" shrinkToFit="0" vertical="center" wrapText="0"/>
    </xf>
    <xf borderId="2" fillId="2" fontId="7" numFmtId="0" xfId="0" applyAlignment="1" applyBorder="1" applyFont="1">
      <alignment horizontal="center" readingOrder="0" shrinkToFit="0" vertical="center" wrapText="0"/>
    </xf>
    <xf borderId="3" fillId="2" fontId="7" numFmtId="0" xfId="0" applyAlignment="1" applyBorder="1" applyFont="1">
      <alignment horizontal="center" readingOrder="0" shrinkToFit="0" vertical="center" wrapText="0"/>
    </xf>
    <xf borderId="4" fillId="0" fontId="8" numFmtId="0" xfId="0" applyBorder="1" applyFont="1"/>
    <xf borderId="5" fillId="0" fontId="8" numFmtId="0" xfId="0" applyBorder="1" applyFont="1"/>
    <xf borderId="4" fillId="2" fontId="7" numFmtId="0" xfId="0" applyAlignment="1" applyBorder="1" applyFont="1">
      <alignment horizontal="center" readingOrder="0" shrinkToFit="0" vertical="center" wrapText="0"/>
    </xf>
    <xf borderId="5" fillId="2" fontId="7" numFmtId="0" xfId="0" applyAlignment="1" applyBorder="1" applyFont="1">
      <alignment horizontal="center" readingOrder="0" shrinkToFit="0" vertical="center" wrapText="0"/>
    </xf>
    <xf borderId="6" fillId="2" fontId="7" numFmtId="0" xfId="0" applyAlignment="1" applyBorder="1" applyFont="1">
      <alignment horizontal="center" readingOrder="0" shrinkToFit="0" vertical="center" wrapText="0"/>
    </xf>
    <xf borderId="6" fillId="0" fontId="8" numFmtId="0" xfId="0" applyBorder="1" applyFont="1"/>
    <xf quotePrefix="1" borderId="7" fillId="0" fontId="6" numFmtId="0" xfId="0" applyAlignment="1" applyBorder="1" applyFont="1">
      <alignment horizontal="center" readingOrder="0" shrinkToFit="0" vertical="center" wrapText="0"/>
    </xf>
    <xf borderId="0" fillId="0" fontId="6" numFmtId="0" xfId="0" applyAlignment="1" applyFont="1">
      <alignment horizontal="center" readingOrder="0" shrinkToFit="0" vertical="center" wrapText="0"/>
    </xf>
    <xf borderId="7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3" xfId="0" applyAlignment="1" applyFont="1" applyNumberFormat="1">
      <alignment horizontal="right" readingOrder="0" shrinkToFit="0" vertical="center" wrapText="0"/>
    </xf>
    <xf borderId="8" fillId="0" fontId="6" numFmtId="3" xfId="0" applyAlignment="1" applyBorder="1" applyFont="1" applyNumberFormat="1">
      <alignment horizontal="right" readingOrder="0" shrinkToFit="0" vertical="center" wrapText="0"/>
    </xf>
    <xf borderId="8" fillId="0" fontId="6" numFmtId="0" xfId="0" applyAlignment="1" applyBorder="1" applyFont="1">
      <alignment horizontal="center" shrinkToFit="0" vertical="center" wrapText="0"/>
    </xf>
    <xf borderId="7" fillId="0" fontId="6" numFmtId="0" xfId="0" applyAlignment="1" applyBorder="1" applyFont="1">
      <alignment horizontal="center" readingOrder="0" shrinkToFit="0" vertical="center" wrapText="0"/>
    </xf>
    <xf quotePrefix="1" borderId="4" fillId="0" fontId="6" numFmtId="0" xfId="0" applyAlignment="1" applyBorder="1" applyFont="1">
      <alignment horizontal="center" readingOrder="0" shrinkToFit="0" vertical="center" wrapText="0"/>
    </xf>
    <xf borderId="5" fillId="0" fontId="6" numFmtId="0" xfId="0" applyAlignment="1" applyBorder="1" applyFont="1">
      <alignment horizontal="center" readingOrder="0" shrinkToFit="0" vertical="center" wrapText="0"/>
    </xf>
    <xf borderId="4" fillId="0" fontId="6" numFmtId="3" xfId="0" applyAlignment="1" applyBorder="1" applyFont="1" applyNumberFormat="1">
      <alignment horizontal="right" readingOrder="0" shrinkToFit="0" vertical="center" wrapText="0"/>
    </xf>
    <xf borderId="5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3" xfId="0" applyAlignment="1" applyBorder="1" applyFont="1" applyNumberFormat="1">
      <alignment horizontal="right" readingOrder="0" shrinkToFit="0" vertical="center" wrapText="0"/>
    </xf>
    <xf borderId="6" fillId="0" fontId="6" numFmtId="0" xfId="0" applyAlignment="1" applyBorder="1" applyFont="1">
      <alignment horizontal="center" shrinkToFit="0" vertical="center" wrapText="0"/>
    </xf>
    <xf borderId="6" fillId="0" fontId="6" numFmtId="3" xfId="0" applyAlignment="1" applyBorder="1" applyFont="1" applyNumberFormat="1">
      <alignment horizontal="center" readingOrder="0" shrinkToFit="0" vertical="center" wrapText="0"/>
    </xf>
    <xf borderId="9" fillId="2" fontId="7" numFmtId="0" xfId="0" applyAlignment="1" applyBorder="1" applyFont="1">
      <alignment horizontal="center" readingOrder="0" shrinkToFit="0" vertical="center" wrapText="0"/>
    </xf>
    <xf borderId="10" fillId="0" fontId="8" numFmtId="0" xfId="0" applyBorder="1" applyFont="1"/>
    <xf borderId="10" fillId="0" fontId="6" numFmtId="3" xfId="0" applyAlignment="1" applyBorder="1" applyFont="1" applyNumberFormat="1">
      <alignment horizontal="right" readingOrder="0" shrinkToFit="0" vertical="center" wrapText="0"/>
    </xf>
    <xf borderId="11" fillId="0" fontId="6" numFmtId="3" xfId="0" applyAlignment="1" applyBorder="1" applyFont="1" applyNumberFormat="1">
      <alignment horizontal="right" readingOrder="0" shrinkToFit="0" vertical="center" wrapText="0"/>
    </xf>
    <xf borderId="0" fillId="0" fontId="6" numFmtId="0" xfId="0" applyAlignment="1" applyFont="1">
      <alignment horizontal="right" shrinkToFit="0" vertical="center" wrapText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/Relationships>
</file>

<file path=xl/drawings/_rels/drawing1.xml.rels><?xml version="1.0" encoding="UTF-8" standalone="yes"?>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<Relationships xmlns="http://schemas.openxmlformats.org/package/2006/relationships"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20</xdr:row>
      <xdr:rowOff>200025</xdr:rowOff>
    </xdr:from>
    <xdr:ext cx="4876800" cy="6286500"/>
    <xdr:pic>
      <xdr:nvPicPr>
        <xdr:cNvPr id="0" name="image1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>
  <xdr:oneCellAnchor>
    <xdr:from>
      <xdr:col>0</xdr:col>
      <xdr:colOff>0</xdr:colOff>
      <xdr:row>0</xdr:row>
      <xdr:rowOff>0</xdr:rowOff>
    </xdr:from>
    <xdr:ext cx="8639175" cy="9458325"/>
    <xdr:pic>
      <xdr:nvPicPr>
        <xdr:cNvPr id="0" name="image2.png" title="이미지"/>
        <xdr:cNvPicPr preferRelativeResize="0"/>
      </xdr:nvPicPr>
      <xdr:blipFill>
        <a:blip cstate="print" r:embed="rId1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uplusumobile.com/event-benefit/event/ongoing/12540" TargetMode="External"/><Relationship Id="rId2" Type="http://schemas.openxmlformats.org/officeDocument/2006/relationships/hyperlink" Target="https://www.uplusumobile.com/product/pric/pricDetail?seq=587&amp;upPpnCd=&amp;devKdCd=003" TargetMode="External"/><Relationship Id="rId3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cols>
    <col customWidth="1" min="1" max="1" width="8.88"/>
    <col customWidth="1" min="2" max="2" width="5.13"/>
    <col customWidth="1" min="3" max="3" width="7.63"/>
    <col customWidth="1" min="4" max="4" width="8.88"/>
    <col customWidth="1" min="5" max="5" width="12.63"/>
    <col customWidth="1" min="6" max="6" width="10.75"/>
    <col customWidth="1" min="7" max="7" width="13.75"/>
    <col customWidth="1" min="8" max="11" width="10.13"/>
    <col customWidth="1" min="12" max="12" width="12.63"/>
    <col customWidth="1" min="13" max="13" width="8.88"/>
  </cols>
  <sheetData>
    <row r="1">
      <c r="A1" s="1" t="s">
        <v>0</v>
      </c>
      <c r="E1" s="3" t="s">
        <v>1</v>
      </c>
      <c r="G1" s="4"/>
      <c r="H1" s="4"/>
      <c r="I1" s="4"/>
      <c r="J1" s="4"/>
      <c r="K1" s="4"/>
      <c r="L1" s="4"/>
      <c r="M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" t="s">
        <v>2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</row>
    <row r="3">
      <c r="A3" s="1" t="s">
        <v>3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</row>
    <row r="5">
      <c r="A5" s="6" t="s">
        <v>4</v>
      </c>
      <c r="D5" s="7" t="s">
        <v>5</v>
      </c>
      <c r="E5" s="7" t="s">
        <v>5</v>
      </c>
      <c r="F5" s="7" t="s">
        <v>5</v>
      </c>
      <c r="G5" s="7" t="s">
        <v>5</v>
      </c>
      <c r="H5" s="7" t="s">
        <v>5</v>
      </c>
      <c r="I5" s="8"/>
      <c r="J5" s="8"/>
      <c r="K5" s="8"/>
      <c r="L5" s="8"/>
      <c r="M5" s="8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</row>
    <row r="6">
      <c r="A6" s="9" t="s">
        <v>6</v>
      </c>
      <c r="B6" s="10" t="s">
        <v>7</v>
      </c>
      <c r="C6" s="9" t="s">
        <v>8</v>
      </c>
      <c r="D6" s="9" t="s">
        <v>9</v>
      </c>
      <c r="E6" s="10" t="s">
        <v>10</v>
      </c>
      <c r="F6" s="10" t="s">
        <v>11</v>
      </c>
      <c r="G6" s="10" t="s">
        <v>12</v>
      </c>
      <c r="H6" s="11" t="s">
        <v>13</v>
      </c>
      <c r="I6" s="10" t="s">
        <v>8</v>
      </c>
      <c r="J6" s="10" t="s">
        <v>14</v>
      </c>
      <c r="K6" s="11" t="s">
        <v>15</v>
      </c>
      <c r="L6" s="11" t="s">
        <v>16</v>
      </c>
      <c r="M6" s="11" t="s">
        <v>17</v>
      </c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</row>
    <row r="7">
      <c r="A7" s="12"/>
      <c r="B7" s="13"/>
      <c r="C7" s="12"/>
      <c r="D7" s="14" t="s">
        <v>18</v>
      </c>
      <c r="E7" s="15" t="s">
        <v>19</v>
      </c>
      <c r="F7" s="15" t="s">
        <v>19</v>
      </c>
      <c r="G7" s="15" t="s">
        <v>19</v>
      </c>
      <c r="H7" s="16" t="s">
        <v>20</v>
      </c>
      <c r="I7" s="15" t="s">
        <v>21</v>
      </c>
      <c r="J7" s="15" t="s">
        <v>21</v>
      </c>
      <c r="K7" s="16" t="s">
        <v>21</v>
      </c>
      <c r="L7" s="17"/>
      <c r="M7" s="17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</row>
    <row r="8">
      <c r="A8" s="18" t="s">
        <v>22</v>
      </c>
      <c r="B8" s="19">
        <v>0.0</v>
      </c>
      <c r="C8" s="20">
        <f>FLOOR(C9 / 30 * (30-3) / 10, 1) * 10</f>
        <v>16560</v>
      </c>
      <c r="D8" s="20">
        <v>0.0</v>
      </c>
      <c r="E8" s="21">
        <v>0.0</v>
      </c>
      <c r="F8" s="21">
        <v>0.0</v>
      </c>
      <c r="G8" s="21">
        <v>0.0</v>
      </c>
      <c r="H8" s="22">
        <v>22000.0</v>
      </c>
      <c r="I8" s="21">
        <f t="shared" ref="I8:I17" si="1">SUM($C$8:C8)</f>
        <v>16560</v>
      </c>
      <c r="J8" s="21">
        <f t="shared" ref="J8:J17" si="2">SUMPRODUCT(($D$5:$H$5="√") * ($D$8:H8))</f>
        <v>22000</v>
      </c>
      <c r="K8" s="22">
        <f t="shared" ref="K8:K17" si="3">J8-I8</f>
        <v>5440</v>
      </c>
      <c r="L8" s="23"/>
      <c r="M8" s="22">
        <f t="shared" ref="M8:M16" si="4">K8 / (B8+1)</f>
        <v>5440</v>
      </c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</row>
    <row r="9">
      <c r="A9" s="18" t="s">
        <v>23</v>
      </c>
      <c r="B9" s="19">
        <v>1.0</v>
      </c>
      <c r="C9" s="20">
        <v>18400.0</v>
      </c>
      <c r="D9" s="20">
        <v>10000.0</v>
      </c>
      <c r="E9" s="21">
        <v>20000.0</v>
      </c>
      <c r="F9" s="21">
        <v>10000.0</v>
      </c>
      <c r="G9" s="21">
        <v>10000.0</v>
      </c>
      <c r="H9" s="22">
        <v>0.0</v>
      </c>
      <c r="I9" s="21">
        <f t="shared" si="1"/>
        <v>34960</v>
      </c>
      <c r="J9" s="21">
        <f t="shared" si="2"/>
        <v>72000</v>
      </c>
      <c r="K9" s="22">
        <f t="shared" si="3"/>
        <v>37040</v>
      </c>
      <c r="L9" s="23"/>
      <c r="M9" s="22">
        <f t="shared" si="4"/>
        <v>18520</v>
      </c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</row>
    <row r="10">
      <c r="A10" s="18" t="s">
        <v>24</v>
      </c>
      <c r="B10" s="19">
        <v>2.0</v>
      </c>
      <c r="C10" s="20">
        <v>18400.0</v>
      </c>
      <c r="D10" s="20">
        <v>10000.0</v>
      </c>
      <c r="E10" s="21">
        <v>20000.0</v>
      </c>
      <c r="F10" s="21">
        <v>10000.0</v>
      </c>
      <c r="G10" s="21">
        <v>10000.0</v>
      </c>
      <c r="H10" s="22">
        <v>0.0</v>
      </c>
      <c r="I10" s="21">
        <f t="shared" si="1"/>
        <v>53360</v>
      </c>
      <c r="J10" s="21">
        <f t="shared" si="2"/>
        <v>122000</v>
      </c>
      <c r="K10" s="22">
        <f t="shared" si="3"/>
        <v>68640</v>
      </c>
      <c r="L10" s="23"/>
      <c r="M10" s="22">
        <f t="shared" si="4"/>
        <v>22880</v>
      </c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</row>
    <row r="11">
      <c r="A11" s="24" t="s">
        <v>25</v>
      </c>
      <c r="B11" s="19">
        <v>3.0</v>
      </c>
      <c r="C11" s="20">
        <v>18400.0</v>
      </c>
      <c r="D11" s="20">
        <v>10000.0</v>
      </c>
      <c r="E11" s="21">
        <v>20000.0</v>
      </c>
      <c r="F11" s="21">
        <v>0.0</v>
      </c>
      <c r="G11" s="21">
        <v>10000.0</v>
      </c>
      <c r="H11" s="22">
        <v>0.0</v>
      </c>
      <c r="I11" s="21">
        <f t="shared" si="1"/>
        <v>71760</v>
      </c>
      <c r="J11" s="21">
        <f t="shared" si="2"/>
        <v>162000</v>
      </c>
      <c r="K11" s="22">
        <f t="shared" si="3"/>
        <v>90240</v>
      </c>
      <c r="L11" s="23"/>
      <c r="M11" s="22">
        <f t="shared" si="4"/>
        <v>22560</v>
      </c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</row>
    <row r="12">
      <c r="A12" s="24" t="s">
        <v>26</v>
      </c>
      <c r="B12" s="19">
        <v>4.0</v>
      </c>
      <c r="C12" s="20">
        <v>18400.0</v>
      </c>
      <c r="D12" s="20">
        <v>10000.0</v>
      </c>
      <c r="E12" s="21">
        <v>20000.0</v>
      </c>
      <c r="F12" s="21">
        <v>0.0</v>
      </c>
      <c r="G12" s="21">
        <v>10000.0</v>
      </c>
      <c r="H12" s="22">
        <v>0.0</v>
      </c>
      <c r="I12" s="21">
        <f t="shared" si="1"/>
        <v>90160</v>
      </c>
      <c r="J12" s="21">
        <f t="shared" si="2"/>
        <v>202000</v>
      </c>
      <c r="K12" s="22">
        <f t="shared" si="3"/>
        <v>111840</v>
      </c>
      <c r="L12" s="23"/>
      <c r="M12" s="22">
        <f t="shared" si="4"/>
        <v>22368</v>
      </c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</row>
    <row r="13">
      <c r="A13" s="24" t="s">
        <v>27</v>
      </c>
      <c r="B13" s="19">
        <v>5.0</v>
      </c>
      <c r="C13" s="20">
        <v>18400.0</v>
      </c>
      <c r="D13" s="20">
        <v>10000.0</v>
      </c>
      <c r="E13" s="21">
        <v>20000.0</v>
      </c>
      <c r="F13" s="21">
        <v>0.0</v>
      </c>
      <c r="G13" s="21">
        <v>10000.0</v>
      </c>
      <c r="H13" s="22">
        <v>0.0</v>
      </c>
      <c r="I13" s="21">
        <f t="shared" si="1"/>
        <v>108560</v>
      </c>
      <c r="J13" s="21">
        <f t="shared" si="2"/>
        <v>242000</v>
      </c>
      <c r="K13" s="22">
        <f t="shared" si="3"/>
        <v>133440</v>
      </c>
      <c r="L13" s="23"/>
      <c r="M13" s="22">
        <f t="shared" si="4"/>
        <v>22240</v>
      </c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</row>
    <row r="14">
      <c r="A14" s="24" t="s">
        <v>28</v>
      </c>
      <c r="B14" s="19">
        <v>6.0</v>
      </c>
      <c r="C14" s="20">
        <v>18400.0</v>
      </c>
      <c r="D14" s="20">
        <v>10000.0</v>
      </c>
      <c r="E14" s="21">
        <v>20000.0</v>
      </c>
      <c r="F14" s="21">
        <v>0.0</v>
      </c>
      <c r="G14" s="21">
        <v>10000.0</v>
      </c>
      <c r="H14" s="22">
        <v>0.0</v>
      </c>
      <c r="I14" s="21">
        <f t="shared" si="1"/>
        <v>126960</v>
      </c>
      <c r="J14" s="21">
        <f t="shared" si="2"/>
        <v>282000</v>
      </c>
      <c r="K14" s="22">
        <f t="shared" si="3"/>
        <v>155040</v>
      </c>
      <c r="L14" s="23"/>
      <c r="M14" s="22">
        <f t="shared" si="4"/>
        <v>22148.57143</v>
      </c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</row>
    <row r="15">
      <c r="A15" s="18" t="s">
        <v>29</v>
      </c>
      <c r="B15" s="19">
        <v>7.0</v>
      </c>
      <c r="C15" s="20">
        <v>18400.0</v>
      </c>
      <c r="D15" s="20">
        <v>10000.0</v>
      </c>
      <c r="E15" s="21">
        <v>20000.0</v>
      </c>
      <c r="F15" s="21">
        <v>0.0</v>
      </c>
      <c r="G15" s="21">
        <v>10000.0</v>
      </c>
      <c r="H15" s="22">
        <v>0.0</v>
      </c>
      <c r="I15" s="21">
        <f t="shared" si="1"/>
        <v>145360</v>
      </c>
      <c r="J15" s="21">
        <f t="shared" si="2"/>
        <v>322000</v>
      </c>
      <c r="K15" s="22">
        <f t="shared" si="3"/>
        <v>176640</v>
      </c>
      <c r="L15" s="23"/>
      <c r="M15" s="22">
        <f t="shared" si="4"/>
        <v>22080</v>
      </c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</row>
    <row r="16">
      <c r="A16" s="18" t="s">
        <v>30</v>
      </c>
      <c r="B16" s="19">
        <v>8.0</v>
      </c>
      <c r="C16" s="20">
        <v>18400.0</v>
      </c>
      <c r="D16" s="20">
        <v>10000.0</v>
      </c>
      <c r="E16" s="21">
        <v>20000.0</v>
      </c>
      <c r="F16" s="21">
        <v>0.0</v>
      </c>
      <c r="G16" s="21">
        <v>10000.0</v>
      </c>
      <c r="H16" s="22">
        <v>0.0</v>
      </c>
      <c r="I16" s="21">
        <f t="shared" si="1"/>
        <v>163760</v>
      </c>
      <c r="J16" s="21">
        <f t="shared" si="2"/>
        <v>362000</v>
      </c>
      <c r="K16" s="22">
        <f t="shared" si="3"/>
        <v>198240</v>
      </c>
      <c r="L16" s="23"/>
      <c r="M16" s="22">
        <f t="shared" si="4"/>
        <v>22026.66667</v>
      </c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</row>
    <row r="17">
      <c r="A17" s="25" t="s">
        <v>31</v>
      </c>
      <c r="B17" s="26">
        <v>9.0</v>
      </c>
      <c r="C17" s="27">
        <v>0.0</v>
      </c>
      <c r="D17" s="27">
        <v>0.0</v>
      </c>
      <c r="E17" s="28">
        <v>0.0</v>
      </c>
      <c r="F17" s="28">
        <v>0.0</v>
      </c>
      <c r="G17" s="28">
        <v>0.0</v>
      </c>
      <c r="H17" s="29">
        <v>0.0</v>
      </c>
      <c r="I17" s="28">
        <f t="shared" si="1"/>
        <v>163760</v>
      </c>
      <c r="J17" s="28">
        <f t="shared" si="2"/>
        <v>362000</v>
      </c>
      <c r="K17" s="29">
        <f t="shared" si="3"/>
        <v>198240</v>
      </c>
      <c r="L17" s="30"/>
      <c r="M17" s="31" t="s">
        <v>20</v>
      </c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</row>
    <row r="18">
      <c r="A18" s="32" t="s">
        <v>32</v>
      </c>
      <c r="B18" s="33"/>
      <c r="C18" s="34">
        <f>SUM(C8:C17)</f>
        <v>163760</v>
      </c>
      <c r="D18" s="35">
        <f t="shared" ref="D18:H18" si="5">SUMPRODUCT((D$5="√") * (D$8:D17))</f>
        <v>80000</v>
      </c>
      <c r="E18" s="35">
        <f t="shared" si="5"/>
        <v>160000</v>
      </c>
      <c r="F18" s="35">
        <f t="shared" si="5"/>
        <v>20000</v>
      </c>
      <c r="G18" s="35">
        <f t="shared" si="5"/>
        <v>80000</v>
      </c>
      <c r="H18" s="34">
        <f t="shared" si="5"/>
        <v>22000</v>
      </c>
      <c r="I18" s="36"/>
      <c r="J18" s="36"/>
      <c r="K18" s="36"/>
      <c r="L18" s="8"/>
      <c r="M18" s="8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</row>
    <row r="19">
      <c r="A19" s="14" t="s">
        <v>14</v>
      </c>
      <c r="B19" s="17"/>
      <c r="C19" s="29">
        <f>SUMIF(D5:H5, "√", D18:H18)</f>
        <v>362000</v>
      </c>
      <c r="D19" s="8"/>
      <c r="E19" s="8"/>
      <c r="F19" s="8"/>
      <c r="G19" s="8"/>
      <c r="H19" s="8"/>
      <c r="I19" s="8"/>
      <c r="J19" s="8"/>
      <c r="K19" s="8"/>
      <c r="L19" s="8"/>
      <c r="M19" s="8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</row>
    <row r="20">
      <c r="A20" s="14" t="s">
        <v>15</v>
      </c>
      <c r="B20" s="17"/>
      <c r="C20" s="29">
        <f>C19-C18</f>
        <v>198240</v>
      </c>
      <c r="D20" s="8"/>
      <c r="E20" s="8"/>
      <c r="F20" s="8"/>
      <c r="G20" s="8"/>
      <c r="H20" s="8"/>
      <c r="I20" s="8"/>
      <c r="J20" s="8"/>
      <c r="K20" s="8"/>
      <c r="L20" s="8"/>
      <c r="M20" s="8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</row>
    <row r="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</row>
    <row r="2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</row>
    <row r="23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</row>
    <row r="24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</row>
    <row r="2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</row>
    <row r="26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</row>
    <row r="27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</row>
    <row r="28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</row>
    <row r="29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</row>
    <row r="30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</row>
    <row r="3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</row>
    <row r="3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</row>
    <row r="33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</row>
    <row r="34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</row>
    <row r="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</row>
    <row r="36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</row>
    <row r="37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</row>
    <row r="38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</row>
    <row r="39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</row>
    <row r="40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</row>
    <row r="4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</row>
    <row r="4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</row>
    <row r="43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</row>
    <row r="44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</row>
    <row r="4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</row>
    <row r="46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</row>
    <row r="47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</row>
    <row r="48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</row>
    <row r="49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</row>
    <row r="50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</row>
    <row r="5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</row>
    <row r="5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</row>
    <row r="53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</row>
    <row r="54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</row>
    <row r="5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</row>
    <row r="56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</row>
    <row r="57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</row>
    <row r="58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</row>
    <row r="59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</row>
    <row r="60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</row>
    <row r="6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</row>
    <row r="6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</row>
    <row r="63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</row>
    <row r="64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</row>
    <row r="6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</row>
    <row r="66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</row>
    <row r="67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</row>
    <row r="70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</row>
    <row r="7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</row>
    <row r="7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</row>
    <row r="73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</row>
    <row r="74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</row>
    <row r="7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</row>
    <row r="76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</row>
    <row r="77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</row>
    <row r="78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</row>
    <row r="79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</row>
    <row r="80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</row>
    <row r="8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</row>
    <row r="8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</row>
    <row r="83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</row>
    <row r="84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</row>
    <row r="8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</row>
    <row r="86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</row>
    <row r="87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</row>
    <row r="88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</row>
    <row r="89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</row>
    <row r="90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</row>
    <row r="9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</row>
    <row r="9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</row>
    <row r="93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</row>
    <row r="94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</row>
    <row r="9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</row>
    <row r="96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</row>
    <row r="97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</row>
    <row r="98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</row>
    <row r="99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</row>
    <row r="100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</row>
    <row r="10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</row>
    <row r="10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</row>
    <row r="103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</row>
    <row r="104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</row>
    <row r="10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</row>
    <row r="106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</row>
    <row r="107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</row>
    <row r="108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</row>
    <row r="109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</row>
    <row r="110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</row>
    <row r="11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</row>
    <row r="1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</row>
    <row r="113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</row>
    <row r="114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</row>
    <row r="11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</row>
    <row r="116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</row>
    <row r="117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</row>
    <row r="118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</row>
    <row r="119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</row>
    <row r="120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</row>
    <row r="1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</row>
    <row r="12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</row>
    <row r="127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</row>
    <row r="128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</row>
    <row r="129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</row>
    <row r="130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</row>
    <row r="13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</row>
    <row r="13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</row>
    <row r="133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</row>
    <row r="134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</row>
    <row r="1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</row>
    <row r="136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</row>
    <row r="137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</row>
    <row r="138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</row>
    <row r="139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</row>
    <row r="140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</row>
    <row r="14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</row>
    <row r="14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</row>
    <row r="143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</row>
    <row r="144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</row>
    <row r="14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</row>
    <row r="146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</row>
    <row r="147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</row>
    <row r="148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</row>
    <row r="149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</row>
    <row r="150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</row>
    <row r="15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</row>
    <row r="15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</row>
    <row r="153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</row>
    <row r="154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</row>
    <row r="15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</row>
    <row r="156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</row>
    <row r="157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</row>
    <row r="158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</row>
    <row r="159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</row>
    <row r="160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</row>
    <row r="16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</row>
    <row r="16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</row>
    <row r="163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</row>
    <row r="164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</row>
    <row r="16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</row>
    <row r="166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</row>
    <row r="167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</row>
    <row r="168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</row>
    <row r="169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</row>
    <row r="170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</row>
    <row r="17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</row>
    <row r="17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</row>
    <row r="173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</row>
    <row r="174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</row>
    <row r="178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</row>
    <row r="179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</row>
    <row r="180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</row>
    <row r="18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</row>
    <row r="18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</row>
    <row r="183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</row>
    <row r="184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</row>
    <row r="18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</row>
    <row r="186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</row>
    <row r="187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</row>
    <row r="188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</row>
    <row r="189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</row>
    <row r="190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</row>
    <row r="19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</row>
    <row r="19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</row>
    <row r="193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</row>
    <row r="194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</row>
    <row r="19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</row>
    <row r="196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</row>
    <row r="197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</row>
    <row r="198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</row>
    <row r="199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</row>
    <row r="200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</row>
    <row r="20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</row>
    <row r="202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</row>
    <row r="203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</row>
    <row r="204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</row>
    <row r="20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</row>
    <row r="206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</row>
    <row r="207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</row>
    <row r="208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</row>
    <row r="209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</row>
    <row r="210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</row>
    <row r="21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</row>
    <row r="212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</row>
    <row r="213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</row>
    <row r="214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</row>
    <row r="21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</row>
    <row r="216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</row>
    <row r="217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</row>
    <row r="218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</row>
    <row r="219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</row>
    <row r="220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</row>
    <row r="2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</row>
    <row r="222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</row>
    <row r="223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</row>
    <row r="224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</row>
    <row r="228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</row>
    <row r="229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</row>
    <row r="230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</row>
    <row r="23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</row>
    <row r="232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</row>
    <row r="233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</row>
    <row r="234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</row>
    <row r="2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</row>
    <row r="236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</row>
    <row r="237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</row>
    <row r="238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</row>
    <row r="239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</row>
    <row r="240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</row>
    <row r="24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</row>
    <row r="242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</row>
    <row r="243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</row>
    <row r="244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</row>
    <row r="24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</row>
    <row r="246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</row>
    <row r="247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</row>
    <row r="248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</row>
    <row r="249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</row>
    <row r="250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</row>
    <row r="25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</row>
    <row r="252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</row>
    <row r="253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</row>
    <row r="254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</row>
    <row r="25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</row>
    <row r="256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</row>
    <row r="257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</row>
    <row r="258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</row>
    <row r="259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</row>
    <row r="260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</row>
    <row r="26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</row>
    <row r="262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</row>
    <row r="263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</row>
    <row r="264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</row>
    <row r="26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</row>
    <row r="266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</row>
    <row r="267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</row>
    <row r="268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</row>
    <row r="269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</row>
    <row r="270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</row>
    <row r="27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</row>
    <row r="272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</row>
    <row r="27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</row>
    <row r="276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</row>
    <row r="277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</row>
    <row r="278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</row>
    <row r="279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</row>
    <row r="280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</row>
    <row r="28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</row>
    <row r="282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</row>
    <row r="283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</row>
    <row r="284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</row>
    <row r="28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</row>
    <row r="286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</row>
    <row r="287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</row>
    <row r="288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</row>
    <row r="289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</row>
    <row r="290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</row>
    <row r="29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</row>
    <row r="292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</row>
    <row r="293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</row>
    <row r="294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</row>
    <row r="29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</row>
    <row r="296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</row>
    <row r="297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</row>
    <row r="298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</row>
    <row r="299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</row>
    <row r="300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</row>
    <row r="30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</row>
    <row r="302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</row>
    <row r="303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</row>
    <row r="304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</row>
    <row r="30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</row>
    <row r="306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</row>
    <row r="307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</row>
    <row r="308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</row>
    <row r="309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</row>
    <row r="310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</row>
    <row r="31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</row>
    <row r="312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</row>
    <row r="313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</row>
    <row r="314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</row>
    <row r="31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</row>
    <row r="316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</row>
    <row r="317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</row>
    <row r="47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</row>
    <row r="472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</row>
    <row r="473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</row>
    <row r="474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</row>
    <row r="47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</row>
    <row r="476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</row>
    <row r="477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</row>
    <row r="478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</row>
    <row r="479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</row>
    <row r="480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</row>
    <row r="48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</row>
    <row r="482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</row>
    <row r="483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</row>
    <row r="484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</row>
    <row r="48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</row>
    <row r="486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</row>
    <row r="487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</row>
    <row r="488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</row>
    <row r="489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</row>
    <row r="490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</row>
    <row r="49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</row>
    <row r="492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</row>
    <row r="493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</row>
    <row r="494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</row>
    <row r="49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</row>
    <row r="496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</row>
    <row r="497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</row>
    <row r="498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</row>
    <row r="499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</row>
    <row r="500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</row>
    <row r="50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</row>
    <row r="502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</row>
    <row r="503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</row>
    <row r="504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</row>
    <row r="50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</row>
    <row r="506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</row>
    <row r="507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</row>
    <row r="508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</row>
    <row r="509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</row>
    <row r="510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</row>
    <row r="51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</row>
    <row r="512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</row>
    <row r="513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</row>
    <row r="514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</row>
    <row r="51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</row>
    <row r="516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</row>
    <row r="517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</row>
    <row r="518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</row>
    <row r="519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</row>
    <row r="520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</row>
    <row r="5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</row>
    <row r="522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</row>
    <row r="523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</row>
    <row r="524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</row>
    <row r="52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</row>
    <row r="526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</row>
    <row r="527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</row>
    <row r="528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</row>
    <row r="529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</row>
    <row r="530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</row>
    <row r="53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</row>
    <row r="532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</row>
    <row r="533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</row>
    <row r="534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</row>
    <row r="5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</row>
    <row r="536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</row>
    <row r="537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</row>
    <row r="538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</row>
    <row r="539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</row>
    <row r="540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</row>
    <row r="54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</row>
    <row r="542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</row>
    <row r="543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</row>
    <row r="544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</row>
    <row r="54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</row>
    <row r="546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</row>
    <row r="547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</row>
    <row r="548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</row>
    <row r="549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</row>
    <row r="550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</row>
    <row r="55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</row>
    <row r="552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</row>
    <row r="553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</row>
    <row r="554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</row>
    <row r="55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</row>
    <row r="556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</row>
    <row r="557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</row>
    <row r="558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</row>
    <row r="559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</row>
    <row r="560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</row>
    <row r="56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</row>
    <row r="562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</row>
    <row r="563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</row>
    <row r="564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</row>
    <row r="56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</row>
    <row r="566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</row>
    <row r="567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</row>
    <row r="568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</row>
    <row r="569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</row>
    <row r="570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</row>
    <row r="57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</row>
    <row r="572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</row>
    <row r="573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</row>
    <row r="574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</row>
    <row r="57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</row>
    <row r="576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</row>
    <row r="577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</row>
    <row r="578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</row>
    <row r="579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</row>
    <row r="580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</row>
    <row r="58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</row>
    <row r="582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</row>
    <row r="583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</row>
    <row r="584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</row>
    <row r="58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</row>
    <row r="586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</row>
    <row r="587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</row>
    <row r="588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</row>
    <row r="589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</row>
    <row r="590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</row>
    <row r="59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</row>
    <row r="592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</row>
    <row r="593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</row>
    <row r="594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</row>
    <row r="59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</row>
    <row r="596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</row>
    <row r="597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</row>
    <row r="598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</row>
    <row r="599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</row>
    <row r="600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</row>
    <row r="60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</row>
    <row r="602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</row>
    <row r="603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</row>
    <row r="604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</row>
    <row r="60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</row>
    <row r="606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</row>
    <row r="607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</row>
    <row r="608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</row>
    <row r="609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</row>
    <row r="610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</row>
    <row r="61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</row>
    <row r="612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</row>
    <row r="613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</row>
    <row r="614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</row>
    <row r="61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</row>
    <row r="616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</row>
    <row r="617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</row>
    <row r="618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</row>
    <row r="619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</row>
    <row r="620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</row>
    <row r="6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</row>
    <row r="622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</row>
    <row r="623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</row>
    <row r="624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</row>
    <row r="62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</row>
    <row r="626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</row>
    <row r="627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</row>
    <row r="628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</row>
    <row r="629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</row>
    <row r="630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</row>
    <row r="63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</row>
    <row r="632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</row>
    <row r="633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</row>
    <row r="634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</row>
    <row r="6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</row>
    <row r="636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</row>
    <row r="637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</row>
    <row r="638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</row>
    <row r="639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</row>
    <row r="640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</row>
    <row r="64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</row>
    <row r="642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</row>
    <row r="643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</row>
    <row r="644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</row>
    <row r="64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</row>
    <row r="646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</row>
    <row r="647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</row>
    <row r="648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</row>
    <row r="649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</row>
    <row r="650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</row>
    <row r="65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</row>
    <row r="652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</row>
    <row r="653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</row>
    <row r="654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</row>
    <row r="65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</row>
    <row r="656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</row>
    <row r="657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</row>
    <row r="658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</row>
    <row r="659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</row>
    <row r="660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</row>
    <row r="66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</row>
    <row r="662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</row>
    <row r="663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</row>
    <row r="664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</row>
    <row r="66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</row>
    <row r="666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</row>
    <row r="667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</row>
    <row r="668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</row>
    <row r="669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</row>
    <row r="670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</row>
    <row r="67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</row>
    <row r="672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</row>
    <row r="673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</row>
    <row r="674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</row>
    <row r="67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</row>
    <row r="676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</row>
    <row r="677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</row>
    <row r="678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</row>
    <row r="679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</row>
    <row r="680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</row>
    <row r="68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</row>
    <row r="682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</row>
    <row r="683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</row>
    <row r="684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</row>
    <row r="68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</row>
    <row r="686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</row>
    <row r="687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</row>
    <row r="688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</row>
    <row r="689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</row>
    <row r="690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</row>
    <row r="69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</row>
    <row r="692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</row>
    <row r="693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</row>
    <row r="694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</row>
    <row r="69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</row>
    <row r="696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</row>
    <row r="697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</row>
    <row r="698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</row>
    <row r="699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</row>
    <row r="700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</row>
    <row r="70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</row>
    <row r="702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</row>
    <row r="703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</row>
    <row r="704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</row>
    <row r="70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</row>
    <row r="706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</row>
    <row r="707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</row>
    <row r="708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</row>
    <row r="709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</row>
    <row r="710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</row>
    <row r="71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</row>
    <row r="712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</row>
    <row r="713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</row>
    <row r="714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</row>
    <row r="71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</row>
    <row r="716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</row>
    <row r="717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</row>
    <row r="718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</row>
    <row r="719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</row>
    <row r="720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</row>
    <row r="7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</row>
    <row r="722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</row>
    <row r="723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</row>
    <row r="724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</row>
    <row r="72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</row>
    <row r="726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</row>
    <row r="727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</row>
    <row r="728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</row>
    <row r="729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</row>
    <row r="730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</row>
    <row r="73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</row>
    <row r="732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</row>
    <row r="733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</row>
    <row r="734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</row>
    <row r="7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</row>
    <row r="736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</row>
    <row r="737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</row>
    <row r="738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</row>
    <row r="739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</row>
    <row r="740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</row>
    <row r="74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</row>
    <row r="742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</row>
    <row r="743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</row>
    <row r="744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</row>
    <row r="74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</row>
    <row r="746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</row>
    <row r="747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</row>
    <row r="748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</row>
    <row r="749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</row>
    <row r="750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</row>
    <row r="75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</row>
    <row r="752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</row>
    <row r="753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</row>
    <row r="754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</row>
    <row r="75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</row>
    <row r="756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</row>
    <row r="757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</row>
    <row r="758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</row>
    <row r="759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</row>
    <row r="760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</row>
    <row r="76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</row>
    <row r="762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</row>
    <row r="763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</row>
    <row r="764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</row>
    <row r="76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</row>
    <row r="766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</row>
    <row r="767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</row>
    <row r="768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</row>
    <row r="769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</row>
    <row r="770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</row>
    <row r="77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</row>
    <row r="772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</row>
    <row r="773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</row>
    <row r="774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</row>
    <row r="77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</row>
    <row r="776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</row>
    <row r="777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</row>
    <row r="778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</row>
    <row r="779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</row>
    <row r="780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</row>
    <row r="78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</row>
    <row r="782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</row>
    <row r="783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</row>
    <row r="784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</row>
    <row r="78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</row>
    <row r="786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</row>
    <row r="787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</row>
    <row r="788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</row>
    <row r="789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</row>
    <row r="790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</row>
    <row r="79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</row>
    <row r="792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</row>
    <row r="793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</row>
    <row r="794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</row>
    <row r="79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</row>
    <row r="796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</row>
    <row r="797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</row>
    <row r="798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</row>
    <row r="799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</row>
    <row r="800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</row>
    <row r="80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</row>
    <row r="802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</row>
    <row r="803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</row>
    <row r="804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</row>
    <row r="80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</row>
    <row r="806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</row>
    <row r="807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</row>
    <row r="808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</row>
    <row r="809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</row>
    <row r="810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</row>
    <row r="81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</row>
    <row r="812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</row>
    <row r="813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</row>
    <row r="814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</row>
    <row r="81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</row>
    <row r="816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</row>
    <row r="817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</row>
    <row r="818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</row>
    <row r="819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</row>
    <row r="820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</row>
    <row r="8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</row>
    <row r="822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</row>
    <row r="823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</row>
    <row r="824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</row>
    <row r="82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</row>
    <row r="826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</row>
    <row r="827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</row>
    <row r="828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</row>
    <row r="829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</row>
    <row r="830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</row>
    <row r="83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</row>
    <row r="832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</row>
    <row r="833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</row>
    <row r="834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</row>
    <row r="8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</row>
    <row r="836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</row>
    <row r="837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</row>
    <row r="838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</row>
    <row r="839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</row>
    <row r="840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</row>
    <row r="84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</row>
    <row r="842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</row>
    <row r="843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</row>
    <row r="844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</row>
    <row r="84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</row>
    <row r="846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</row>
    <row r="847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</row>
    <row r="848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</row>
    <row r="849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</row>
    <row r="850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</row>
    <row r="85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</row>
    <row r="852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</row>
    <row r="853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</row>
    <row r="854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</row>
    <row r="85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</row>
    <row r="856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</row>
    <row r="857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</row>
    <row r="858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</row>
    <row r="859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</row>
    <row r="860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</row>
    <row r="86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</row>
    <row r="862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</row>
    <row r="863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</row>
    <row r="864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</row>
    <row r="86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</row>
    <row r="866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</row>
    <row r="867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</row>
    <row r="868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</row>
    <row r="869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</row>
    <row r="870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</row>
    <row r="87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</row>
    <row r="872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</row>
    <row r="873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</row>
    <row r="874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</row>
    <row r="87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</row>
    <row r="876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</row>
    <row r="877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</row>
    <row r="878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</row>
    <row r="879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</row>
    <row r="880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</row>
    <row r="88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</row>
    <row r="882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</row>
    <row r="883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</row>
    <row r="884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</row>
    <row r="88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</row>
    <row r="886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</row>
    <row r="887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</row>
    <row r="888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</row>
    <row r="889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</row>
    <row r="890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</row>
    <row r="89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</row>
    <row r="892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</row>
    <row r="893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</row>
    <row r="894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</row>
    <row r="89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</row>
    <row r="896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</row>
    <row r="897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</row>
    <row r="898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</row>
    <row r="899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</row>
    <row r="900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</row>
    <row r="90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</row>
    <row r="902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</row>
    <row r="903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</row>
    <row r="904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</row>
    <row r="90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</row>
    <row r="906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</row>
    <row r="907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</row>
    <row r="908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</row>
    <row r="909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</row>
    <row r="910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</row>
    <row r="911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</row>
    <row r="912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</row>
    <row r="913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</row>
    <row r="914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</row>
    <row r="91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</row>
    <row r="916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</row>
    <row r="917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</row>
    <row r="918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</row>
    <row r="919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</row>
    <row r="920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</row>
    <row r="921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</row>
    <row r="922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</row>
    <row r="923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</row>
    <row r="924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</row>
    <row r="92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</row>
    <row r="926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</row>
    <row r="927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</row>
    <row r="928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</row>
    <row r="929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</row>
    <row r="930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</row>
    <row r="931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</row>
    <row r="932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</row>
    <row r="933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</row>
    <row r="934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</row>
    <row r="9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</row>
    <row r="936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</row>
    <row r="937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</row>
    <row r="938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</row>
    <row r="939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</row>
    <row r="940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</row>
    <row r="941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</row>
    <row r="942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</row>
  </sheetData>
  <mergeCells count="12">
    <mergeCell ref="L6:L7"/>
    <mergeCell ref="M6:M7"/>
    <mergeCell ref="A18:B18"/>
    <mergeCell ref="A19:B19"/>
    <mergeCell ref="A20:B20"/>
    <mergeCell ref="A1:D1"/>
    <mergeCell ref="A2:D2"/>
    <mergeCell ref="A3:D3"/>
    <mergeCell ref="A5:C5"/>
    <mergeCell ref="A6:A7"/>
    <mergeCell ref="B6:B7"/>
    <mergeCell ref="C6:C7"/>
  </mergeCells>
  <hyperlinks>
    <hyperlink r:id="rId1" ref="E1"/>
    <hyperlink r:id="rId2" ref="A5"/>
  </hyperlinks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</sheetPr>
  <sheetViews>
    <sheetView workbookViewId="0"/>
  </sheetViews>
  <sheetFormatPr customHeight="1" defaultColWidth="12.63" defaultRowHeight="15.75"/>
  <sheetData>
    <row r="30">
      <c r="E30" s="2"/>
    </row>
    <row r="31">
      <c r="E31" s="2"/>
    </row>
  </sheetData>
  <drawing r:id="rId1"/>
</worksheet>
</file>