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<sst xmlns="http://schemas.openxmlformats.org/spreadsheetml/2006/main" count="34" uniqueCount="25">
  <si>
    <t>* 개통기한 : ~ 2026.04.30 (조기종료 주의)</t>
  </si>
  <si>
    <t>* 명의당 1회, 유의사항 필독</t>
  </si>
  <si>
    <t>5G 95GB+(혜택형)</t>
  </si>
  <si>
    <t>√</t>
  </si>
  <si>
    <t>년월</t>
  </si>
  <si>
    <t>M+</t>
  </si>
  <si>
    <t>요금제</t>
  </si>
  <si>
    <t>개통이벤트</t>
  </si>
  <si>
    <t>깜짝이벤트</t>
  </si>
  <si>
    <t>멤버십</t>
  </si>
  <si>
    <t>친구추천</t>
  </si>
  <si>
    <t>혜택</t>
  </si>
  <si>
    <t>실이득</t>
  </si>
  <si>
    <t>비고</t>
  </si>
  <si>
    <t>Npay</t>
  </si>
  <si>
    <t>5000원</t>
  </si>
  <si>
    <t>liivm</t>
  </si>
  <si>
    <t>누적</t>
  </si>
  <si>
    <t>2026-04</t>
  </si>
  <si>
    <t>2026-05</t>
  </si>
  <si>
    <t>2026-06</t>
  </si>
  <si>
    <t>2026-07</t>
  </si>
  <si>
    <t>2026-08</t>
  </si>
  <si>
    <t>2026-09</t>
  </si>
  <si>
    <t>합계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</si>
</sst>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u/>
      <color rgb="FF0000FF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b/>
      <color rgb="FF000000"/>
      <name val="&quot;맑은 고딕&quot;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0" fillId="0" fontId="2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readingOrder="0" vertical="center"/>
    </xf>
    <xf borderId="0" fillId="0" fontId="3" numFmtId="0" xfId="0" applyAlignment="1" applyFont="1">
      <alignment horizontal="left" readingOrder="0" shrinkToFit="0" vertical="center" wrapText="0"/>
    </xf>
    <xf borderId="0" fillId="0" fontId="4" numFmtId="0" xfId="0" applyAlignment="1" applyFont="1">
      <alignment horizontal="center" readingOrder="0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5" numFmtId="0" xfId="0" applyAlignment="1" applyFont="1">
      <alignment horizontal="center" shrinkToFit="0" vertical="center" wrapText="0"/>
    </xf>
    <xf borderId="1" fillId="2" fontId="6" numFmtId="0" xfId="0" applyAlignment="1" applyBorder="1" applyFill="1" applyFont="1">
      <alignment horizontal="center" readingOrder="0" shrinkToFit="0" vertical="center" wrapText="0"/>
    </xf>
    <xf borderId="2" fillId="2" fontId="6" numFmtId="0" xfId="0" applyAlignment="1" applyBorder="1" applyFont="1">
      <alignment horizontal="center" readingOrder="0" shrinkToFit="0" vertical="center" wrapText="0"/>
    </xf>
    <xf borderId="3" fillId="2" fontId="6" numFmtId="0" xfId="0" applyAlignment="1" applyBorder="1" applyFont="1">
      <alignment horizontal="center" readingOrder="0" shrinkToFit="0" vertical="center" wrapText="0"/>
    </xf>
    <xf borderId="4" fillId="0" fontId="7" numFmtId="0" xfId="0" applyBorder="1" applyFont="1"/>
    <xf borderId="5" fillId="0" fontId="7" numFmtId="0" xfId="0" applyBorder="1" applyFont="1"/>
    <xf borderId="4" fillId="2" fontId="6" numFmtId="0" xfId="0" applyAlignment="1" applyBorder="1" applyFont="1">
      <alignment horizontal="center" readingOrder="0" shrinkToFit="0" vertical="center" wrapText="0"/>
    </xf>
    <xf borderId="5" fillId="2" fontId="6" numFmtId="0" xfId="0" applyAlignment="1" applyBorder="1" applyFont="1">
      <alignment horizontal="center" readingOrder="0" shrinkToFit="0" vertical="center" wrapText="0"/>
    </xf>
    <xf borderId="6" fillId="2" fontId="6" numFmtId="0" xfId="0" applyAlignment="1" applyBorder="1" applyFont="1">
      <alignment horizontal="center" readingOrder="0" shrinkToFit="0" vertical="center" wrapText="0"/>
    </xf>
    <xf borderId="6" fillId="0" fontId="7" numFmtId="0" xfId="0" applyBorder="1" applyFont="1"/>
    <xf quotePrefix="1" borderId="7" fillId="0" fontId="5" numFmtId="0" xfId="0" applyAlignment="1" applyBorder="1" applyFont="1">
      <alignment horizontal="center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7" fillId="0" fontId="5" numFmtId="3" xfId="0" applyAlignment="1" applyBorder="1" applyFont="1" applyNumberFormat="1">
      <alignment horizontal="right" readingOrder="0" shrinkToFit="0" vertical="center" wrapText="0"/>
    </xf>
    <xf borderId="0" fillId="0" fontId="5" numFmtId="3" xfId="0" applyAlignment="1" applyFont="1" applyNumberFormat="1">
      <alignment horizontal="right" readingOrder="0" shrinkToFit="0" vertical="center" wrapText="0"/>
    </xf>
    <xf borderId="8" fillId="0" fontId="5" numFmtId="3" xfId="0" applyAlignment="1" applyBorder="1" applyFont="1" applyNumberFormat="1">
      <alignment horizontal="right" readingOrder="0" shrinkToFit="0" vertical="center" wrapText="0"/>
    </xf>
    <xf borderId="8" fillId="0" fontId="5" numFmtId="0" xfId="0" applyAlignment="1" applyBorder="1" applyFont="1">
      <alignment horizontal="center" shrinkToFit="0" vertical="center" wrapText="0"/>
    </xf>
    <xf borderId="7" fillId="0" fontId="5" numFmtId="0" xfId="0" applyAlignment="1" applyBorder="1" applyFont="1">
      <alignment horizontal="center" readingOrder="0" shrinkToFit="0" vertical="center" wrapText="0"/>
    </xf>
    <xf borderId="5" fillId="0" fontId="5" numFmtId="0" xfId="0" applyAlignment="1" applyBorder="1" applyFont="1">
      <alignment horizontal="center" readingOrder="0" shrinkToFit="0" vertical="center" wrapText="0"/>
    </xf>
    <xf borderId="4" fillId="0" fontId="5" numFmtId="0" xfId="0" applyAlignment="1" applyBorder="1" applyFont="1">
      <alignment horizontal="right" readingOrder="0" shrinkToFit="0" vertical="center" wrapText="0"/>
    </xf>
    <xf borderId="4" fillId="0" fontId="5" numFmtId="3" xfId="0" applyAlignment="1" applyBorder="1" applyFont="1" applyNumberFormat="1">
      <alignment horizontal="right" readingOrder="0" shrinkToFit="0" vertical="center" wrapText="0"/>
    </xf>
    <xf borderId="5" fillId="0" fontId="5" numFmtId="3" xfId="0" applyAlignment="1" applyBorder="1" applyFont="1" applyNumberFormat="1">
      <alignment horizontal="right" readingOrder="0" shrinkToFit="0" vertical="center" wrapText="0"/>
    </xf>
    <xf borderId="6" fillId="0" fontId="5" numFmtId="3" xfId="0" applyAlignment="1" applyBorder="1" applyFont="1" applyNumberFormat="1">
      <alignment horizontal="right" readingOrder="0" shrinkToFit="0" vertical="center" wrapText="0"/>
    </xf>
    <xf borderId="6" fillId="0" fontId="5" numFmtId="0" xfId="0" applyAlignment="1" applyBorder="1" applyFont="1">
      <alignment horizontal="center" shrinkToFit="0" vertical="center" wrapText="0"/>
    </xf>
    <xf borderId="9" fillId="2" fontId="6" numFmtId="0" xfId="0" applyAlignment="1" applyBorder="1" applyFont="1">
      <alignment horizontal="center" readingOrder="0" shrinkToFit="0" vertical="center" wrapText="0"/>
    </xf>
    <xf borderId="10" fillId="0" fontId="7" numFmtId="0" xfId="0" applyBorder="1" applyFont="1"/>
    <xf borderId="10" fillId="0" fontId="5" numFmtId="3" xfId="0" applyAlignment="1" applyBorder="1" applyFont="1" applyNumberFormat="1">
      <alignment horizontal="right" readingOrder="0" shrinkToFit="0" vertical="center" wrapText="0"/>
    </xf>
    <xf borderId="11" fillId="0" fontId="5" numFmtId="3" xfId="0" applyAlignment="1" applyBorder="1" applyFont="1" applyNumberFormat="1">
      <alignment horizontal="right" readingOrder="0" shrinkToFit="0" vertical="center" wrapText="0"/>
    </xf>
    <xf borderId="0" fillId="0" fontId="5" numFmtId="0" xfId="0" applyAlignment="1" applyFon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5.png"/><Relationship Id="rId3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15</xdr:row>
      <xdr:rowOff>171450</xdr:rowOff>
    </xdr:from>
    <xdr:ext cx="4876800" cy="581977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88</xdr:row>
      <xdr:rowOff>28575</xdr:rowOff>
    </xdr:from>
    <xdr:ext cx="5381625" cy="6734175"/>
    <xdr:pic>
      <xdr:nvPicPr>
        <xdr:cNvPr id="0" name="image3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3476625" cy="6800850"/>
    <xdr:pic>
      <xdr:nvPicPr>
        <xdr:cNvPr id="0" name="image5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34</xdr:row>
      <xdr:rowOff>0</xdr:rowOff>
    </xdr:from>
    <xdr:ext cx="3476625" cy="7048500"/>
    <xdr:pic>
      <xdr:nvPicPr>
        <xdr:cNvPr id="0" name="image1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69</xdr:row>
      <xdr:rowOff>47625</xdr:rowOff>
    </xdr:from>
    <xdr:ext cx="5448300" cy="3781425"/>
    <xdr:pic>
      <xdr:nvPicPr>
        <xdr:cNvPr id="0" name="image4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m.liivm.com/rateplan/plans/product-detailed?soId=01&amp;prodGrpCd=U58&amp;prodCd=PD00001375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5" width="10.13"/>
    <col customWidth="1" hidden="1" min="6" max="8" width="10.13"/>
    <col customWidth="1" min="9" max="13" width="10.13"/>
    <col customWidth="1" min="14" max="14" width="12.63"/>
  </cols>
  <sheetData>
    <row r="1">
      <c r="A1" s="2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4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5" t="s">
        <v>2</v>
      </c>
      <c r="D4" s="6" t="s">
        <v>3</v>
      </c>
      <c r="E4" s="6" t="s">
        <v>3</v>
      </c>
      <c r="F4" s="7"/>
      <c r="G4" s="7"/>
      <c r="H4" s="7"/>
      <c r="I4" s="6" t="s">
        <v>3</v>
      </c>
      <c r="J4" s="6" t="s">
        <v>3</v>
      </c>
      <c r="K4" s="8"/>
      <c r="L4" s="8"/>
      <c r="M4" s="8"/>
      <c r="N4" s="8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9" t="s">
        <v>4</v>
      </c>
      <c r="B5" s="10" t="s">
        <v>5</v>
      </c>
      <c r="C5" s="9" t="s">
        <v>6</v>
      </c>
      <c r="D5" s="9" t="s">
        <v>7</v>
      </c>
      <c r="E5" s="10" t="s">
        <v>8</v>
      </c>
      <c r="F5" s="10"/>
      <c r="G5" s="10"/>
      <c r="H5" s="10"/>
      <c r="I5" s="10" t="s">
        <v>9</v>
      </c>
      <c r="J5" s="11" t="s">
        <v>10</v>
      </c>
      <c r="K5" s="10" t="s">
        <v>6</v>
      </c>
      <c r="L5" s="10" t="s">
        <v>11</v>
      </c>
      <c r="M5" s="11" t="s">
        <v>12</v>
      </c>
      <c r="N5" s="11" t="s">
        <v>13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12"/>
      <c r="B6" s="13"/>
      <c r="C6" s="12"/>
      <c r="D6" s="14" t="s">
        <v>14</v>
      </c>
      <c r="E6" s="15" t="s">
        <v>14</v>
      </c>
      <c r="F6" s="15"/>
      <c r="G6" s="15"/>
      <c r="H6" s="15"/>
      <c r="I6" s="15" t="s">
        <v>15</v>
      </c>
      <c r="J6" s="16" t="s">
        <v>16</v>
      </c>
      <c r="K6" s="15" t="s">
        <v>17</v>
      </c>
      <c r="L6" s="15" t="s">
        <v>17</v>
      </c>
      <c r="M6" s="16" t="s">
        <v>17</v>
      </c>
      <c r="N6" s="17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18" t="s">
        <v>18</v>
      </c>
      <c r="B7" s="19">
        <v>0.0</v>
      </c>
      <c r="C7" s="20">
        <f>FLOOR(C8 / 30 * (30-23) / 10, 1) * 10</f>
        <v>9540</v>
      </c>
      <c r="D7" s="20">
        <v>0.0</v>
      </c>
      <c r="E7" s="21">
        <v>0.0</v>
      </c>
      <c r="F7" s="21">
        <v>0.0</v>
      </c>
      <c r="G7" s="21">
        <v>0.0</v>
      </c>
      <c r="H7" s="21">
        <v>0.0</v>
      </c>
      <c r="I7" s="21">
        <v>0.0</v>
      </c>
      <c r="J7" s="22">
        <v>0.0</v>
      </c>
      <c r="K7" s="21">
        <f t="shared" ref="K7:K12" si="1">SUM($C$7:C7)</f>
        <v>9540</v>
      </c>
      <c r="L7" s="21">
        <f t="shared" ref="L7:L12" si="2">SUM($D$7:J7)</f>
        <v>0</v>
      </c>
      <c r="M7" s="22">
        <f t="shared" ref="M7:M12" si="3">L7-K7</f>
        <v>-9540</v>
      </c>
      <c r="N7" s="2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>
      <c r="A8" s="18" t="s">
        <v>19</v>
      </c>
      <c r="B8" s="19">
        <v>1.0</v>
      </c>
      <c r="C8" s="20">
        <v>40900.0</v>
      </c>
      <c r="D8" s="20">
        <v>0.0</v>
      </c>
      <c r="E8" s="21">
        <v>10000.0</v>
      </c>
      <c r="F8" s="21">
        <v>0.0</v>
      </c>
      <c r="G8" s="21">
        <v>0.0</v>
      </c>
      <c r="H8" s="21">
        <v>0.0</v>
      </c>
      <c r="I8" s="21">
        <v>4000.0</v>
      </c>
      <c r="J8" s="22">
        <v>30000.0</v>
      </c>
      <c r="K8" s="21">
        <f t="shared" si="1"/>
        <v>50440</v>
      </c>
      <c r="L8" s="21">
        <f t="shared" si="2"/>
        <v>44000</v>
      </c>
      <c r="M8" s="22">
        <f t="shared" si="3"/>
        <v>-6440</v>
      </c>
      <c r="N8" s="2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>
      <c r="A9" s="24" t="s">
        <v>20</v>
      </c>
      <c r="B9" s="19">
        <v>2.0</v>
      </c>
      <c r="C9" s="20">
        <v>40900.0</v>
      </c>
      <c r="D9" s="20">
        <v>0.0</v>
      </c>
      <c r="E9" s="21">
        <v>10000.0</v>
      </c>
      <c r="F9" s="21">
        <v>0.0</v>
      </c>
      <c r="G9" s="21">
        <v>0.0</v>
      </c>
      <c r="H9" s="21">
        <v>0.0</v>
      </c>
      <c r="I9" s="21">
        <v>4000.0</v>
      </c>
      <c r="J9" s="22">
        <v>0.0</v>
      </c>
      <c r="K9" s="21">
        <f t="shared" si="1"/>
        <v>91340</v>
      </c>
      <c r="L9" s="21">
        <f t="shared" si="2"/>
        <v>58000</v>
      </c>
      <c r="M9" s="22">
        <f t="shared" si="3"/>
        <v>-33340</v>
      </c>
      <c r="N9" s="2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>
      <c r="A10" s="24" t="s">
        <v>21</v>
      </c>
      <c r="B10" s="19">
        <v>3.0</v>
      </c>
      <c r="C10" s="20">
        <v>40900.0</v>
      </c>
      <c r="D10" s="20">
        <v>100000.0</v>
      </c>
      <c r="E10" s="21">
        <v>10000.0</v>
      </c>
      <c r="F10" s="21">
        <v>0.0</v>
      </c>
      <c r="G10" s="21">
        <v>0.0</v>
      </c>
      <c r="H10" s="21">
        <v>0.0</v>
      </c>
      <c r="I10" s="21">
        <v>0.0</v>
      </c>
      <c r="J10" s="22">
        <v>0.0</v>
      </c>
      <c r="K10" s="21">
        <f t="shared" si="1"/>
        <v>132240</v>
      </c>
      <c r="L10" s="21">
        <f t="shared" si="2"/>
        <v>168000</v>
      </c>
      <c r="M10" s="22">
        <f t="shared" si="3"/>
        <v>35760</v>
      </c>
      <c r="N10" s="2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>
      <c r="A11" s="24" t="s">
        <v>22</v>
      </c>
      <c r="B11" s="19">
        <v>4.0</v>
      </c>
      <c r="C11" s="20">
        <v>40900.0</v>
      </c>
      <c r="D11" s="20">
        <v>100000.0</v>
      </c>
      <c r="E11" s="21">
        <v>10000.0</v>
      </c>
      <c r="F11" s="21">
        <v>0.0</v>
      </c>
      <c r="G11" s="21">
        <v>0.0</v>
      </c>
      <c r="H11" s="21">
        <v>0.0</v>
      </c>
      <c r="I11" s="21">
        <v>0.0</v>
      </c>
      <c r="J11" s="22">
        <v>0.0</v>
      </c>
      <c r="K11" s="21">
        <f t="shared" si="1"/>
        <v>173140</v>
      </c>
      <c r="L11" s="21">
        <f t="shared" si="2"/>
        <v>278000</v>
      </c>
      <c r="M11" s="22">
        <f t="shared" si="3"/>
        <v>104860</v>
      </c>
      <c r="N11" s="2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>
      <c r="A12" s="18" t="s">
        <v>23</v>
      </c>
      <c r="B12" s="25">
        <v>5.0</v>
      </c>
      <c r="C12" s="26">
        <v>0.0</v>
      </c>
      <c r="D12" s="27">
        <v>0.0</v>
      </c>
      <c r="E12" s="28">
        <v>0.0</v>
      </c>
      <c r="F12" s="28">
        <v>0.0</v>
      </c>
      <c r="G12" s="28">
        <v>0.0</v>
      </c>
      <c r="H12" s="28">
        <v>0.0</v>
      </c>
      <c r="I12" s="28">
        <v>0.0</v>
      </c>
      <c r="J12" s="29">
        <v>0.0</v>
      </c>
      <c r="K12" s="28">
        <f t="shared" si="1"/>
        <v>173140</v>
      </c>
      <c r="L12" s="28">
        <f t="shared" si="2"/>
        <v>278000</v>
      </c>
      <c r="M12" s="29">
        <f t="shared" si="3"/>
        <v>104860</v>
      </c>
      <c r="N12" s="30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>
      <c r="A13" s="31" t="s">
        <v>24</v>
      </c>
      <c r="B13" s="32"/>
      <c r="C13" s="33">
        <f t="shared" ref="C13:J13" si="4">SUM(C7:C12)</f>
        <v>173140</v>
      </c>
      <c r="D13" s="34">
        <f t="shared" si="4"/>
        <v>200000</v>
      </c>
      <c r="E13" s="34">
        <f t="shared" si="4"/>
        <v>40000</v>
      </c>
      <c r="F13" s="34">
        <f t="shared" si="4"/>
        <v>0</v>
      </c>
      <c r="G13" s="34">
        <f t="shared" si="4"/>
        <v>0</v>
      </c>
      <c r="H13" s="34">
        <f t="shared" si="4"/>
        <v>0</v>
      </c>
      <c r="I13" s="34">
        <f t="shared" si="4"/>
        <v>8000</v>
      </c>
      <c r="J13" s="33">
        <f t="shared" si="4"/>
        <v>30000</v>
      </c>
      <c r="K13" s="35"/>
      <c r="L13" s="35"/>
      <c r="M13" s="35"/>
      <c r="N13" s="8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>
      <c r="A14" s="14" t="s">
        <v>11</v>
      </c>
      <c r="B14" s="17"/>
      <c r="C14" s="29">
        <f>SUMIF(D4:J4, "√", D13:J13)</f>
        <v>278000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>
      <c r="A15" s="14" t="s">
        <v>12</v>
      </c>
      <c r="B15" s="17"/>
      <c r="C15" s="29">
        <f>C14-C13</f>
        <v>104860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</sheetData>
  <mergeCells count="10">
    <mergeCell ref="A13:B13"/>
    <mergeCell ref="A14:B14"/>
    <mergeCell ref="A15:B15"/>
    <mergeCell ref="A1:D1"/>
    <mergeCell ref="A2:C2"/>
    <mergeCell ref="A4:C4"/>
    <mergeCell ref="A5:A6"/>
    <mergeCell ref="B5:B6"/>
    <mergeCell ref="C5:C6"/>
    <mergeCell ref="N5:N6"/>
  </mergeCells>
  <hyperlinks>
    <hyperlink r:id="rId1" ref="A4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0">
      <c r="E30" s="1"/>
    </row>
    <row r="31">
      <c r="E31" s="1"/>
    </row>
  </sheetData>
  <drawing r:id="rId1"/>
</worksheet>
</file>