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<sst xmlns="http://schemas.openxmlformats.org/spreadsheetml/2006/main" count="41" uniqueCount="31">
  <si>
    <t>* 프로모션 : 2026.07.02 ~ 2026.07.12</t>
  </si>
  <si>
    <t>프로모션 링크</t>
  </si>
  <si>
    <t>* 접수기한 : 2026.07.12</t>
  </si>
  <si>
    <t>* 개통기한 : 2026.07.13</t>
  </si>
  <si>
    <t>YOUNG (1GB+/통화기본)</t>
  </si>
  <si>
    <t>√</t>
  </si>
  <si>
    <t>년월</t>
  </si>
  <si>
    <t>M+</t>
  </si>
  <si>
    <t>요금제</t>
  </si>
  <si>
    <t>올리브영</t>
  </si>
  <si>
    <t>올빽은못참지</t>
  </si>
  <si>
    <t>유심/eSIM</t>
  </si>
  <si>
    <t>친구추천</t>
  </si>
  <si>
    <t>혜택</t>
  </si>
  <si>
    <t>실이득</t>
  </si>
  <si>
    <t>비고</t>
  </si>
  <si>
    <t>월평균</t>
  </si>
  <si>
    <t>16일</t>
  </si>
  <si>
    <t>20일</t>
  </si>
  <si>
    <t>-</t>
  </si>
  <si>
    <t>누적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</si>
  <si>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</si>
  <si>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</si>
  <si>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</si>
  <si>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</si>
  <si>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</si>
  <si>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</si>
  <si>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</si>
  <si>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</si>
  <si>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합계</t>
  </si>
  <si>
    <t>1,000명 기준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</si>
</sst>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</font>
    <font>
      <color rgb="FF000000"/>
      <name val="&quot;맑은 고딕&quot;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Arial"/>
    </font>
    <font/>
    <font>
      <b/>
      <color rgb="FFFFFFFF"/>
      <name val="&quot;맑은 고딕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000000"/>
        <bgColor rgb="FF0000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horizontal="right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5" numFmtId="0" xfId="0" applyAlignment="1" applyFont="1">
      <alignment horizontal="left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3" fillId="2" fontId="8" numFmtId="0" xfId="0" applyAlignment="1" applyBorder="1" applyFont="1">
      <alignment horizontal="center" vertical="center"/>
    </xf>
    <xf borderId="4" fillId="0" fontId="9" numFmtId="0" xfId="0" applyBorder="1" applyFont="1"/>
    <xf borderId="5" fillId="0" fontId="9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9" numFmtId="0" xfId="0" applyBorder="1" applyFont="1"/>
    <xf quotePrefix="1" borderId="7" fillId="0" fontId="2" numFmtId="0" xfId="0" applyAlignment="1" applyBorder="1" applyFont="1">
      <alignment horizontal="center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7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3" xfId="0" applyAlignment="1" applyFont="1" applyNumberFormat="1">
      <alignment horizontal="right" readingOrder="0" shrinkToFit="0" vertical="center" wrapText="0"/>
    </xf>
    <xf borderId="8" fillId="0" fontId="2" numFmtId="3" xfId="0" applyAlignment="1" applyBorder="1" applyFont="1" applyNumberFormat="1">
      <alignment horizontal="right" readingOrder="0" shrinkToFit="0" vertical="center" wrapText="0"/>
    </xf>
    <xf borderId="8" fillId="0" fontId="2" numFmtId="0" xfId="0" applyAlignment="1" applyBorder="1" applyFont="1">
      <alignment horizontal="left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8" fillId="0" fontId="2" numFmtId="0" xfId="0" applyAlignment="1" applyBorder="1" applyFont="1">
      <alignment horizontal="center" shrinkToFit="0" vertical="center" wrapText="0"/>
    </xf>
    <xf quotePrefix="1" borderId="4" fillId="0" fontId="2" numFmtId="0" xfId="0" applyAlignment="1" applyBorder="1" applyFont="1">
      <alignment horizontal="center"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4" fillId="0" fontId="2" numFmtId="3" xfId="0" applyAlignment="1" applyBorder="1" applyFont="1" applyNumberFormat="1">
      <alignment horizontal="right" readingOrder="0" shrinkToFit="0" vertical="center" wrapText="0"/>
    </xf>
    <xf borderId="5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9" numFmtId="0" xfId="0" applyBorder="1" applyFont="1"/>
    <xf borderId="10" fillId="0" fontId="2" numFmtId="3" xfId="0" applyAlignment="1" applyBorder="1" applyFont="1" applyNumberFormat="1">
      <alignment horizontal="right" readingOrder="0" shrinkToFit="0" vertical="center" wrapText="0"/>
    </xf>
    <xf borderId="11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right" shrinkToFit="0" vertical="center" wrapText="0"/>
    </xf>
    <xf borderId="0" fillId="3" fontId="10" numFmtId="0" xfId="0" applyAlignment="1" applyFill="1" applyFon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7.png"/><Relationship Id="rId5" Type="http://schemas.openxmlformats.org/officeDocument/2006/relationships/image" Target="../media/image2.png"/><Relationship Id="rId6" Type="http://schemas.openxmlformats.org/officeDocument/2006/relationships/image" Target="../media/image9.png"/><Relationship Id="rId7" Type="http://schemas.openxmlformats.org/officeDocument/2006/relationships/image" Target="../media/image3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0.png"/><Relationship Id="rId3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46</xdr:row>
      <xdr:rowOff>57150</xdr:rowOff>
    </xdr:from>
    <xdr:ext cx="4876800" cy="5553075"/>
    <xdr:pic>
      <xdr:nvPicPr>
        <xdr:cNvPr id="0" name="image8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762000</xdr:colOff>
      <xdr:row>46</xdr:row>
      <xdr:rowOff>57150</xdr:rowOff>
    </xdr:from>
    <xdr:ext cx="4381500" cy="2590800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762000</xdr:colOff>
      <xdr:row>20</xdr:row>
      <xdr:rowOff>190500</xdr:rowOff>
    </xdr:from>
    <xdr:ext cx="4381500" cy="2590800"/>
    <xdr:pic>
      <xdr:nvPicPr>
        <xdr:cNvPr id="0" name="image5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190500</xdr:rowOff>
    </xdr:from>
    <xdr:ext cx="4876800" cy="5067300"/>
    <xdr:pic>
      <xdr:nvPicPr>
        <xdr:cNvPr id="0" name="image7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762000</xdr:colOff>
      <xdr:row>74</xdr:row>
      <xdr:rowOff>9525</xdr:rowOff>
    </xdr:from>
    <xdr:ext cx="4381500" cy="2867025"/>
    <xdr:pic>
      <xdr:nvPicPr>
        <xdr:cNvPr id="0" name="image2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9525</xdr:rowOff>
    </xdr:from>
    <xdr:ext cx="4876800" cy="5086350"/>
    <xdr:pic>
      <xdr:nvPicPr>
        <xdr:cNvPr id="0" name="image9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</xdr:row>
      <xdr:rowOff>0</xdr:rowOff>
    </xdr:from>
    <xdr:ext cx="3238500" cy="609600"/>
    <xdr:pic>
      <xdr:nvPicPr>
        <xdr:cNvPr id="0" name="image3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38</xdr:row>
      <xdr:rowOff>152400</xdr:rowOff>
    </xdr:from>
    <xdr:ext cx="8629650" cy="1905000"/>
    <xdr:pic>
      <xdr:nvPicPr>
        <xdr:cNvPr id="0" name="image1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48</xdr:row>
      <xdr:rowOff>57150</xdr:rowOff>
    </xdr:from>
    <xdr:ext cx="8629650" cy="1847850"/>
    <xdr:pic>
      <xdr:nvPicPr>
        <xdr:cNvPr id="0" name="image10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57</xdr:row>
      <xdr:rowOff>104775</xdr:rowOff>
    </xdr:from>
    <xdr:ext cx="8629650" cy="1847850"/>
    <xdr:pic>
      <xdr:nvPicPr>
        <xdr:cNvPr id="0" name="image4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629650" cy="7753350"/>
    <xdr:pic>
      <xdr:nvPicPr>
        <xdr:cNvPr id="0" name="image6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90" TargetMode="External"/><Relationship Id="rId2" Type="http://schemas.openxmlformats.org/officeDocument/2006/relationships/hyperlink" Target="https://www.uplusumobile.com/product/pric/pricDetail?seq=560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0.63"/>
    <col customWidth="1" min="6" max="6" width="12.88"/>
    <col customWidth="1" min="7" max="9" width="10.13"/>
    <col customWidth="1" min="10" max="10" width="12.63"/>
  </cols>
  <sheetData>
    <row r="1">
      <c r="A1" s="1"/>
      <c r="B1" s="1"/>
      <c r="C1" s="1"/>
      <c r="D1" s="1"/>
      <c r="E1" s="1"/>
      <c r="F1" s="3"/>
      <c r="G1" s="4"/>
      <c r="H1" s="4"/>
      <c r="I1" s="4"/>
      <c r="J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>
      <c r="A2" s="1" t="s">
        <v>0</v>
      </c>
      <c r="E2" s="6" t="s">
        <v>1</v>
      </c>
      <c r="G2" s="4"/>
      <c r="H2" s="4"/>
      <c r="I2" s="4"/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>
      <c r="A3" s="7" t="s">
        <v>2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>
      <c r="A4" s="7" t="s">
        <v>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>
      <c r="A6" s="9" t="s">
        <v>4</v>
      </c>
      <c r="D6" s="10" t="s">
        <v>5</v>
      </c>
      <c r="E6" s="10" t="s">
        <v>5</v>
      </c>
      <c r="F6" s="10" t="s">
        <v>5</v>
      </c>
      <c r="G6" s="10" t="s">
        <v>5</v>
      </c>
      <c r="H6" s="2"/>
      <c r="I6" s="2"/>
      <c r="J6" s="2"/>
      <c r="K6" s="2"/>
      <c r="L6" s="8"/>
      <c r="S6" s="8"/>
      <c r="T6" s="8"/>
      <c r="U6" s="8"/>
      <c r="V6" s="8"/>
      <c r="W6" s="8"/>
    </row>
    <row r="7">
      <c r="A7" s="11" t="s">
        <v>6</v>
      </c>
      <c r="B7" s="12" t="s">
        <v>7</v>
      </c>
      <c r="C7" s="11" t="s">
        <v>8</v>
      </c>
      <c r="D7" s="11" t="s">
        <v>9</v>
      </c>
      <c r="E7" s="12" t="s">
        <v>10</v>
      </c>
      <c r="F7" s="12" t="s">
        <v>11</v>
      </c>
      <c r="G7" s="13" t="s">
        <v>12</v>
      </c>
      <c r="H7" s="12" t="s">
        <v>8</v>
      </c>
      <c r="I7" s="12" t="s">
        <v>13</v>
      </c>
      <c r="J7" s="13" t="s">
        <v>14</v>
      </c>
      <c r="K7" s="13" t="s">
        <v>15</v>
      </c>
      <c r="L7" s="14" t="s">
        <v>16</v>
      </c>
      <c r="S7" s="8"/>
      <c r="T7" s="8"/>
      <c r="U7" s="8"/>
      <c r="V7" s="8"/>
      <c r="W7" s="8"/>
    </row>
    <row r="8">
      <c r="A8" s="15"/>
      <c r="B8" s="16"/>
      <c r="C8" s="15"/>
      <c r="D8" s="17" t="s">
        <v>17</v>
      </c>
      <c r="E8" s="18" t="s">
        <v>18</v>
      </c>
      <c r="F8" s="18" t="s">
        <v>18</v>
      </c>
      <c r="G8" s="19" t="s">
        <v>19</v>
      </c>
      <c r="H8" s="18" t="s">
        <v>20</v>
      </c>
      <c r="I8" s="18" t="s">
        <v>20</v>
      </c>
      <c r="J8" s="19" t="s">
        <v>20</v>
      </c>
      <c r="K8" s="20"/>
      <c r="L8" s="20"/>
      <c r="S8" s="8"/>
      <c r="T8" s="8"/>
      <c r="U8" s="8"/>
      <c r="V8" s="8"/>
      <c r="W8" s="8"/>
    </row>
    <row r="9">
      <c r="A9" s="21" t="s">
        <v>21</v>
      </c>
      <c r="B9" s="22">
        <v>0.0</v>
      </c>
      <c r="C9" s="23">
        <f>FLOOR(C10 / 30 * (30-1) / 10, 1) * 10</f>
        <v>10530</v>
      </c>
      <c r="D9" s="23">
        <v>0.0</v>
      </c>
      <c r="E9" s="24">
        <v>0.0</v>
      </c>
      <c r="F9" s="24">
        <v>0.0</v>
      </c>
      <c r="G9" s="25">
        <v>22000.0</v>
      </c>
      <c r="H9" s="24">
        <f t="shared" ref="H9:H16" si="1">SUM($C$9:C9)</f>
        <v>10530</v>
      </c>
      <c r="I9" s="24">
        <f t="shared" ref="I9:I16" si="2">SUMPRODUCT(($D$6:$G$6="√") * ($D$9:G9))</f>
        <v>22000</v>
      </c>
      <c r="J9" s="25">
        <f t="shared" ref="J9:J16" si="3">I9-H9</f>
        <v>11470</v>
      </c>
      <c r="K9" s="26"/>
      <c r="L9" s="27">
        <f t="shared" ref="L9:L15" si="4">J9 / (B9+1)</f>
        <v>11470</v>
      </c>
      <c r="S9" s="8"/>
      <c r="T9" s="8"/>
      <c r="U9" s="8"/>
      <c r="V9" s="8"/>
      <c r="W9" s="8"/>
    </row>
    <row r="10">
      <c r="A10" s="21" t="s">
        <v>22</v>
      </c>
      <c r="B10" s="22">
        <v>1.0</v>
      </c>
      <c r="C10" s="23">
        <v>10900.0</v>
      </c>
      <c r="D10" s="23">
        <v>5000.0</v>
      </c>
      <c r="E10" s="24">
        <v>30000.0</v>
      </c>
      <c r="F10" s="24">
        <v>10000.0</v>
      </c>
      <c r="G10" s="25">
        <v>0.0</v>
      </c>
      <c r="H10" s="24">
        <f t="shared" si="1"/>
        <v>21430</v>
      </c>
      <c r="I10" s="24">
        <f t="shared" si="2"/>
        <v>67000</v>
      </c>
      <c r="J10" s="25">
        <f t="shared" si="3"/>
        <v>45570</v>
      </c>
      <c r="K10" s="28"/>
      <c r="L10" s="27">
        <f t="shared" si="4"/>
        <v>22785</v>
      </c>
      <c r="S10" s="8"/>
      <c r="T10" s="8"/>
      <c r="U10" s="8"/>
      <c r="V10" s="8"/>
      <c r="W10" s="8"/>
    </row>
    <row r="11">
      <c r="A11" s="21" t="s">
        <v>23</v>
      </c>
      <c r="B11" s="22">
        <v>2.0</v>
      </c>
      <c r="C11" s="23">
        <v>10900.0</v>
      </c>
      <c r="D11" s="23">
        <v>5000.0</v>
      </c>
      <c r="E11" s="24">
        <v>30000.0</v>
      </c>
      <c r="F11" s="24">
        <v>10000.0</v>
      </c>
      <c r="G11" s="25">
        <v>0.0</v>
      </c>
      <c r="H11" s="24">
        <f t="shared" si="1"/>
        <v>32330</v>
      </c>
      <c r="I11" s="24">
        <f t="shared" si="2"/>
        <v>112000</v>
      </c>
      <c r="J11" s="25">
        <f t="shared" si="3"/>
        <v>79670</v>
      </c>
      <c r="K11" s="28"/>
      <c r="L11" s="27">
        <f t="shared" si="4"/>
        <v>26556.66667</v>
      </c>
      <c r="S11" s="8"/>
      <c r="T11" s="8"/>
      <c r="U11" s="8"/>
      <c r="V11" s="8"/>
      <c r="W11" s="8"/>
    </row>
    <row r="12">
      <c r="A12" s="21" t="s">
        <v>24</v>
      </c>
      <c r="B12" s="22">
        <v>3.0</v>
      </c>
      <c r="C12" s="23">
        <v>10900.0</v>
      </c>
      <c r="D12" s="23">
        <v>5000.0</v>
      </c>
      <c r="E12" s="24">
        <v>30000.0</v>
      </c>
      <c r="F12" s="24">
        <v>10000.0</v>
      </c>
      <c r="G12" s="25">
        <v>0.0</v>
      </c>
      <c r="H12" s="24">
        <f t="shared" si="1"/>
        <v>43230</v>
      </c>
      <c r="I12" s="24">
        <f t="shared" si="2"/>
        <v>157000</v>
      </c>
      <c r="J12" s="25">
        <f t="shared" si="3"/>
        <v>113770</v>
      </c>
      <c r="K12" s="28"/>
      <c r="L12" s="27">
        <f t="shared" si="4"/>
        <v>28442.5</v>
      </c>
      <c r="S12" s="8"/>
      <c r="T12" s="8"/>
      <c r="U12" s="8"/>
      <c r="V12" s="8"/>
      <c r="W12" s="8"/>
    </row>
    <row r="13">
      <c r="A13" s="21" t="s">
        <v>25</v>
      </c>
      <c r="B13" s="22">
        <v>4.0</v>
      </c>
      <c r="C13" s="23">
        <v>10900.0</v>
      </c>
      <c r="D13" s="23">
        <v>5000.0</v>
      </c>
      <c r="E13" s="24">
        <v>30000.0</v>
      </c>
      <c r="F13" s="24">
        <v>10000.0</v>
      </c>
      <c r="G13" s="25">
        <v>0.0</v>
      </c>
      <c r="H13" s="24">
        <f t="shared" si="1"/>
        <v>54130</v>
      </c>
      <c r="I13" s="24">
        <f t="shared" si="2"/>
        <v>202000</v>
      </c>
      <c r="J13" s="25">
        <f t="shared" si="3"/>
        <v>147870</v>
      </c>
      <c r="K13" s="28"/>
      <c r="L13" s="27">
        <f t="shared" si="4"/>
        <v>29574</v>
      </c>
      <c r="S13" s="8"/>
      <c r="T13" s="8"/>
      <c r="U13" s="8"/>
      <c r="V13" s="8"/>
      <c r="W13" s="8"/>
    </row>
    <row r="14">
      <c r="A14" s="21" t="s">
        <v>26</v>
      </c>
      <c r="B14" s="22">
        <v>5.0</v>
      </c>
      <c r="C14" s="23">
        <v>10900.0</v>
      </c>
      <c r="D14" s="23">
        <v>5000.0</v>
      </c>
      <c r="E14" s="24">
        <v>30000.0</v>
      </c>
      <c r="F14" s="24">
        <v>0.0</v>
      </c>
      <c r="G14" s="25">
        <v>0.0</v>
      </c>
      <c r="H14" s="24">
        <f t="shared" si="1"/>
        <v>65030</v>
      </c>
      <c r="I14" s="24">
        <f t="shared" si="2"/>
        <v>237000</v>
      </c>
      <c r="J14" s="25">
        <f t="shared" si="3"/>
        <v>171970</v>
      </c>
      <c r="K14" s="28"/>
      <c r="L14" s="27">
        <f t="shared" si="4"/>
        <v>28661.66667</v>
      </c>
      <c r="S14" s="8"/>
      <c r="T14" s="8"/>
      <c r="U14" s="8"/>
      <c r="V14" s="8"/>
      <c r="W14" s="8"/>
    </row>
    <row r="15">
      <c r="A15" s="21" t="s">
        <v>27</v>
      </c>
      <c r="B15" s="22">
        <v>6.0</v>
      </c>
      <c r="C15" s="23">
        <v>10900.0</v>
      </c>
      <c r="D15" s="23">
        <v>5000.0</v>
      </c>
      <c r="E15" s="24">
        <v>30000.0</v>
      </c>
      <c r="F15" s="24">
        <v>0.0</v>
      </c>
      <c r="G15" s="25">
        <v>0.0</v>
      </c>
      <c r="H15" s="24">
        <f t="shared" si="1"/>
        <v>75930</v>
      </c>
      <c r="I15" s="24">
        <f t="shared" si="2"/>
        <v>272000</v>
      </c>
      <c r="J15" s="25">
        <f t="shared" si="3"/>
        <v>196070</v>
      </c>
      <c r="K15" s="28"/>
      <c r="L15" s="27">
        <f t="shared" si="4"/>
        <v>28010</v>
      </c>
      <c r="S15" s="8"/>
      <c r="T15" s="8"/>
      <c r="U15" s="8"/>
      <c r="V15" s="8"/>
      <c r="W15" s="8"/>
    </row>
    <row r="16">
      <c r="A16" s="29" t="s">
        <v>28</v>
      </c>
      <c r="B16" s="30">
        <v>7.0</v>
      </c>
      <c r="C16" s="31">
        <v>0.0</v>
      </c>
      <c r="D16" s="31">
        <v>0.0</v>
      </c>
      <c r="E16" s="32">
        <v>0.0</v>
      </c>
      <c r="F16" s="32">
        <v>0.0</v>
      </c>
      <c r="G16" s="33">
        <v>0.0</v>
      </c>
      <c r="H16" s="32">
        <f t="shared" si="1"/>
        <v>75930</v>
      </c>
      <c r="I16" s="32">
        <f t="shared" si="2"/>
        <v>272000</v>
      </c>
      <c r="J16" s="33">
        <f t="shared" si="3"/>
        <v>196070</v>
      </c>
      <c r="K16" s="34"/>
      <c r="L16" s="35" t="s">
        <v>19</v>
      </c>
      <c r="S16" s="8"/>
      <c r="T16" s="8"/>
      <c r="U16" s="8"/>
      <c r="V16" s="8"/>
      <c r="W16" s="8"/>
    </row>
    <row r="17">
      <c r="A17" s="36" t="s">
        <v>29</v>
      </c>
      <c r="B17" s="37"/>
      <c r="C17" s="38">
        <f>SUM(C9:C16)</f>
        <v>75930</v>
      </c>
      <c r="D17" s="39">
        <f t="shared" ref="D17:G17" si="5">SUMPRODUCT((D$6="√") * (D$9:D16))</f>
        <v>30000</v>
      </c>
      <c r="E17" s="39">
        <f t="shared" si="5"/>
        <v>180000</v>
      </c>
      <c r="F17" s="39">
        <f t="shared" si="5"/>
        <v>40000</v>
      </c>
      <c r="G17" s="38">
        <f t="shared" si="5"/>
        <v>22000</v>
      </c>
      <c r="H17" s="40"/>
      <c r="I17" s="40"/>
      <c r="J17" s="40"/>
      <c r="K17" s="2"/>
      <c r="L17" s="8"/>
      <c r="S17" s="8"/>
      <c r="T17" s="8"/>
      <c r="U17" s="8"/>
      <c r="V17" s="8"/>
      <c r="W17" s="8"/>
    </row>
    <row r="18">
      <c r="A18" s="17" t="s">
        <v>13</v>
      </c>
      <c r="B18" s="20"/>
      <c r="C18" s="33">
        <f>SUMIF(D6:G6, "√", D17:G17)</f>
        <v>272000</v>
      </c>
      <c r="D18" s="22"/>
      <c r="E18" s="41" t="s">
        <v>30</v>
      </c>
      <c r="F18" s="22"/>
      <c r="G18" s="2"/>
      <c r="H18" s="2"/>
      <c r="I18" s="2"/>
      <c r="J18" s="2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>
      <c r="A19" s="17" t="s">
        <v>14</v>
      </c>
      <c r="B19" s="20"/>
      <c r="C19" s="33">
        <f>C18-C17</f>
        <v>196070</v>
      </c>
      <c r="D19" s="2"/>
      <c r="E19" s="2"/>
      <c r="F19" s="2"/>
      <c r="G19" s="2"/>
      <c r="H19" s="2"/>
      <c r="I19" s="2"/>
      <c r="J19" s="2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</sheetData>
  <mergeCells count="12">
    <mergeCell ref="K7:K8"/>
    <mergeCell ref="L7:L8"/>
    <mergeCell ref="A17:B17"/>
    <mergeCell ref="A18:B18"/>
    <mergeCell ref="A19:B19"/>
    <mergeCell ref="A2:D2"/>
    <mergeCell ref="A3:D3"/>
    <mergeCell ref="A4:D4"/>
    <mergeCell ref="A6:C6"/>
    <mergeCell ref="A7:A8"/>
    <mergeCell ref="B7:B8"/>
    <mergeCell ref="C7:C8"/>
  </mergeCells>
  <hyperlinks>
    <hyperlink r:id="rId1" ref="E2"/>
    <hyperlink r:id="rId2" ref="A6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/>
    </row>
    <row r="30">
      <c r="E30" s="5"/>
    </row>
    <row r="31">
      <c r="E31" s="5"/>
    </row>
  </sheetData>
  <drawing r:id="rId1"/>
</worksheet>
</file>