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<sst xmlns="http://schemas.openxmlformats.org/spreadsheetml/2006/main" count="35" uniqueCount="25">
  <si>
    <t>* 개통기한 : 2026.04.24 ~ 2026.04.27 (조기종료)</t>
  </si>
  <si>
    <t>프로모션</t>
  </si>
  <si>
    <t>모두다 맘껏 안심+</t>
  </si>
  <si>
    <t>√</t>
  </si>
  <si>
    <t>년월</t>
  </si>
  <si>
    <t>M+</t>
  </si>
  <si>
    <t>요금제</t>
  </si>
  <si>
    <t>친구초대</t>
  </si>
  <si>
    <t>이벤트코드(M)</t>
  </si>
  <si>
    <t>BEST 가성비 요금제</t>
  </si>
  <si>
    <t>바로유심</t>
  </si>
  <si>
    <t>혜택</t>
  </si>
  <si>
    <t>실이득</t>
  </si>
  <si>
    <t>비고</t>
  </si>
  <si>
    <t>M마켓</t>
  </si>
  <si>
    <t>Npay</t>
  </si>
  <si>
    <t>누적</t>
  </si>
  <si>
    <t>2026-04</t>
  </si>
  <si>
    <t>2026-05</t>
  </si>
  <si>
    <t>2026-06</t>
  </si>
  <si>
    <t>2026-07</t>
  </si>
  <si>
    <t>2026-08</t>
  </si>
  <si>
    <t>2026-09</t>
  </si>
  <si>
    <t>2026-10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</si>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</sst>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"/>
  </numFmts>
  <fonts count="11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  <font>
      <color theme="1"/>
      <name val="&quot;맑은 고딕&quot;"/>
    </font>
    <font>
      <color rgb="FFFF0000"/>
      <name val="&quot;맑은 고딕&quot;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9" numFmtId="3" xfId="0" applyAlignment="1" applyFont="1" applyNumberFormat="1">
      <alignment horizontal="right" readingOrder="0" shrinkToFit="0" vertical="center" wrapText="0"/>
    </xf>
    <xf borderId="8" fillId="0" fontId="10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borderId="7" fillId="0" fontId="6" numFmtId="164" xfId="0" applyAlignment="1" applyBorder="1" applyFont="1" applyNumberForma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</xdr:row>
      <xdr:rowOff>0</xdr:rowOff>
    </xdr:from>
    <xdr:ext cx="6410325" cy="1304925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696200" cy="455295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200025</xdr:rowOff>
    </xdr:from>
    <xdr:ext cx="7696200" cy="324802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200025</xdr:rowOff>
    </xdr:from>
    <xdr:ext cx="7696200" cy="4114800"/>
    <xdr:pic>
      <xdr:nvPicPr>
        <xdr:cNvPr id="0" name="image4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200025</xdr:rowOff>
    </xdr:from>
    <xdr:ext cx="7696200" cy="7038975"/>
    <xdr:pic>
      <xdr:nvPicPr>
        <xdr:cNvPr id="0" name="image5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937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08J931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5" width="10.13"/>
    <col customWidth="1" min="6" max="6" width="15.63"/>
    <col customWidth="1" min="7" max="10" width="10.13"/>
    <col customWidth="1" min="11" max="11" width="12.63"/>
  </cols>
  <sheetData>
    <row r="1">
      <c r="A1" s="1" t="s">
        <v>0</v>
      </c>
      <c r="F1" s="3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5" t="s">
        <v>2</v>
      </c>
      <c r="D3" s="6" t="s">
        <v>3</v>
      </c>
      <c r="E3" s="6" t="s">
        <v>3</v>
      </c>
      <c r="F3" s="6" t="s">
        <v>3</v>
      </c>
      <c r="G3" s="6" t="s">
        <v>3</v>
      </c>
      <c r="H3" s="7"/>
      <c r="I3" s="7"/>
      <c r="J3" s="7"/>
      <c r="K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>
      <c r="A4" s="8" t="s">
        <v>4</v>
      </c>
      <c r="B4" s="9" t="s">
        <v>5</v>
      </c>
      <c r="C4" s="8" t="s">
        <v>6</v>
      </c>
      <c r="D4" s="8" t="s">
        <v>7</v>
      </c>
      <c r="E4" s="9" t="s">
        <v>8</v>
      </c>
      <c r="F4" s="9" t="s">
        <v>9</v>
      </c>
      <c r="G4" s="10" t="s">
        <v>10</v>
      </c>
      <c r="H4" s="9" t="s">
        <v>6</v>
      </c>
      <c r="I4" s="9" t="s">
        <v>11</v>
      </c>
      <c r="J4" s="10" t="s">
        <v>12</v>
      </c>
      <c r="K4" s="10" t="s">
        <v>13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>
      <c r="A5" s="11"/>
      <c r="B5" s="12"/>
      <c r="C5" s="11"/>
      <c r="D5" s="13" t="s">
        <v>14</v>
      </c>
      <c r="E5" s="14" t="s">
        <v>14</v>
      </c>
      <c r="F5" s="14" t="s">
        <v>15</v>
      </c>
      <c r="G5" s="15" t="s">
        <v>15</v>
      </c>
      <c r="H5" s="14" t="s">
        <v>16</v>
      </c>
      <c r="I5" s="14" t="s">
        <v>16</v>
      </c>
      <c r="J5" s="15" t="s">
        <v>16</v>
      </c>
      <c r="K5" s="1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>
      <c r="A6" s="17" t="s">
        <v>17</v>
      </c>
      <c r="B6" s="18">
        <v>0.0</v>
      </c>
      <c r="C6" s="19">
        <f>FLOOR(C7 / 30 * (30-24) / 10, 1) * 10</f>
        <v>1280</v>
      </c>
      <c r="D6" s="19">
        <v>22000.0</v>
      </c>
      <c r="E6" s="20">
        <v>0.0</v>
      </c>
      <c r="F6" s="20">
        <v>0.0</v>
      </c>
      <c r="G6" s="21">
        <v>-8000.0</v>
      </c>
      <c r="H6" s="22">
        <f t="shared" ref="H6:H14" si="1">SUM($C$6:C6)</f>
        <v>1280</v>
      </c>
      <c r="I6" s="22">
        <f t="shared" ref="I6:I14" si="2">SUM($D$6:G6)</f>
        <v>14000</v>
      </c>
      <c r="J6" s="23">
        <f t="shared" ref="J6:J14" si="3">I6-H6</f>
        <v>12720</v>
      </c>
      <c r="K6" s="2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A7" s="17" t="s">
        <v>18</v>
      </c>
      <c r="B7" s="18">
        <v>1.0</v>
      </c>
      <c r="C7" s="19">
        <v>6400.0</v>
      </c>
      <c r="D7" s="19">
        <v>0.0</v>
      </c>
      <c r="E7" s="22">
        <v>0.0</v>
      </c>
      <c r="F7" s="22">
        <v>0.0</v>
      </c>
      <c r="G7" s="23">
        <v>0.0</v>
      </c>
      <c r="H7" s="22">
        <f t="shared" si="1"/>
        <v>7680</v>
      </c>
      <c r="I7" s="22">
        <f t="shared" si="2"/>
        <v>14000</v>
      </c>
      <c r="J7" s="23">
        <f t="shared" si="3"/>
        <v>6320</v>
      </c>
      <c r="K7" s="2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>
      <c r="A8" s="25" t="s">
        <v>19</v>
      </c>
      <c r="B8" s="18">
        <v>2.0</v>
      </c>
      <c r="C8" s="19">
        <v>6400.0</v>
      </c>
      <c r="D8" s="19">
        <v>10000.0</v>
      </c>
      <c r="E8" s="22">
        <v>10000.0</v>
      </c>
      <c r="F8" s="22">
        <v>10000.0</v>
      </c>
      <c r="G8" s="23">
        <v>0.0</v>
      </c>
      <c r="H8" s="22">
        <f t="shared" si="1"/>
        <v>14080</v>
      </c>
      <c r="I8" s="22">
        <f t="shared" si="2"/>
        <v>44000</v>
      </c>
      <c r="J8" s="23">
        <f t="shared" si="3"/>
        <v>29920</v>
      </c>
      <c r="K8" s="2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>
      <c r="A9" s="25" t="s">
        <v>20</v>
      </c>
      <c r="B9" s="18">
        <v>3.0</v>
      </c>
      <c r="C9" s="19">
        <v>6400.0</v>
      </c>
      <c r="D9" s="19">
        <v>10000.0</v>
      </c>
      <c r="E9" s="22">
        <v>10000.0</v>
      </c>
      <c r="F9" s="22">
        <v>10000.0</v>
      </c>
      <c r="G9" s="23">
        <v>0.0</v>
      </c>
      <c r="H9" s="22">
        <f t="shared" si="1"/>
        <v>20480</v>
      </c>
      <c r="I9" s="22">
        <f t="shared" si="2"/>
        <v>74000</v>
      </c>
      <c r="J9" s="23">
        <f t="shared" si="3"/>
        <v>53520</v>
      </c>
      <c r="K9" s="2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>
      <c r="A10" s="25" t="s">
        <v>21</v>
      </c>
      <c r="B10" s="18">
        <v>4.0</v>
      </c>
      <c r="C10" s="19">
        <v>6400.0</v>
      </c>
      <c r="D10" s="19">
        <v>10000.0</v>
      </c>
      <c r="E10" s="22">
        <v>10000.0</v>
      </c>
      <c r="F10" s="22">
        <v>10000.0</v>
      </c>
      <c r="G10" s="23">
        <v>20000.0</v>
      </c>
      <c r="H10" s="22">
        <f t="shared" si="1"/>
        <v>26880</v>
      </c>
      <c r="I10" s="22">
        <f t="shared" si="2"/>
        <v>124000</v>
      </c>
      <c r="J10" s="23">
        <f t="shared" si="3"/>
        <v>97120</v>
      </c>
      <c r="K10" s="2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>
      <c r="A11" s="25" t="s">
        <v>22</v>
      </c>
      <c r="B11" s="18">
        <v>5.0</v>
      </c>
      <c r="C11" s="19">
        <v>6400.0</v>
      </c>
      <c r="D11" s="19">
        <v>10000.0</v>
      </c>
      <c r="E11" s="22">
        <v>10000.0</v>
      </c>
      <c r="F11" s="22">
        <v>10000.0</v>
      </c>
      <c r="G11" s="23">
        <v>0.0</v>
      </c>
      <c r="H11" s="22">
        <f t="shared" si="1"/>
        <v>33280</v>
      </c>
      <c r="I11" s="22">
        <f t="shared" si="2"/>
        <v>154000</v>
      </c>
      <c r="J11" s="23">
        <f t="shared" si="3"/>
        <v>120720</v>
      </c>
      <c r="K11" s="2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>
      <c r="A12" s="25" t="s">
        <v>23</v>
      </c>
      <c r="B12" s="18">
        <v>6.0</v>
      </c>
      <c r="C12" s="19">
        <v>6400.0</v>
      </c>
      <c r="D12" s="19">
        <v>10000.0</v>
      </c>
      <c r="E12" s="22">
        <v>10000.0</v>
      </c>
      <c r="F12" s="22">
        <v>10000.0</v>
      </c>
      <c r="G12" s="23">
        <v>0.0</v>
      </c>
      <c r="H12" s="22">
        <f t="shared" si="1"/>
        <v>39680</v>
      </c>
      <c r="I12" s="22">
        <f t="shared" si="2"/>
        <v>184000</v>
      </c>
      <c r="J12" s="23">
        <f t="shared" si="3"/>
        <v>144320</v>
      </c>
      <c r="K12" s="2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>
      <c r="A13" s="26">
        <v>46327.0</v>
      </c>
      <c r="B13" s="18">
        <v>7.0</v>
      </c>
      <c r="C13" s="19">
        <v>6400.0</v>
      </c>
      <c r="D13" s="19">
        <v>10000.0</v>
      </c>
      <c r="E13" s="22">
        <v>10000.0</v>
      </c>
      <c r="F13" s="22">
        <v>10000.0</v>
      </c>
      <c r="G13" s="23">
        <v>10000.0</v>
      </c>
      <c r="H13" s="22">
        <f t="shared" si="1"/>
        <v>46080</v>
      </c>
      <c r="I13" s="22">
        <f t="shared" si="2"/>
        <v>224000</v>
      </c>
      <c r="J13" s="23">
        <f t="shared" si="3"/>
        <v>177920</v>
      </c>
      <c r="K13" s="2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>
      <c r="A14" s="26">
        <v>46357.0</v>
      </c>
      <c r="B14" s="27">
        <v>8.0</v>
      </c>
      <c r="C14" s="28">
        <v>0.0</v>
      </c>
      <c r="D14" s="29">
        <v>0.0</v>
      </c>
      <c r="E14" s="30">
        <v>0.0</v>
      </c>
      <c r="F14" s="30">
        <v>0.0</v>
      </c>
      <c r="G14" s="31">
        <v>0.0</v>
      </c>
      <c r="H14" s="30">
        <f t="shared" si="1"/>
        <v>46080</v>
      </c>
      <c r="I14" s="30">
        <f t="shared" si="2"/>
        <v>224000</v>
      </c>
      <c r="J14" s="31">
        <f t="shared" si="3"/>
        <v>177920</v>
      </c>
      <c r="K14" s="3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>
      <c r="A15" s="33" t="s">
        <v>24</v>
      </c>
      <c r="B15" s="34"/>
      <c r="C15" s="35">
        <f t="shared" ref="C15:G15" si="4">SUM(C6:C14)</f>
        <v>46080</v>
      </c>
      <c r="D15" s="36">
        <f t="shared" si="4"/>
        <v>82000</v>
      </c>
      <c r="E15" s="36">
        <f t="shared" si="4"/>
        <v>60000</v>
      </c>
      <c r="F15" s="36">
        <f t="shared" si="4"/>
        <v>60000</v>
      </c>
      <c r="G15" s="35">
        <f t="shared" si="4"/>
        <v>22000</v>
      </c>
      <c r="H15" s="37"/>
      <c r="I15" s="37"/>
      <c r="J15" s="37"/>
      <c r="K15" s="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>
      <c r="A16" s="13" t="s">
        <v>11</v>
      </c>
      <c r="B16" s="16"/>
      <c r="C16" s="31">
        <f>SUMIF(D3:G3, "√", D15:G15)</f>
        <v>224000</v>
      </c>
      <c r="D16" s="7"/>
      <c r="E16" s="7"/>
      <c r="F16" s="7"/>
      <c r="G16" s="7"/>
      <c r="H16" s="7"/>
      <c r="I16" s="7"/>
      <c r="J16" s="7"/>
      <c r="K16" s="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>
      <c r="A17" s="13" t="s">
        <v>12</v>
      </c>
      <c r="B17" s="16"/>
      <c r="C17" s="31">
        <f>C16-C15</f>
        <v>177920</v>
      </c>
      <c r="D17" s="7"/>
      <c r="E17" s="7"/>
      <c r="F17" s="7"/>
      <c r="G17" s="7"/>
      <c r="H17" s="7"/>
      <c r="I17" s="7"/>
      <c r="J17" s="7"/>
      <c r="K17" s="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</sheetData>
  <mergeCells count="9">
    <mergeCell ref="A16:B16"/>
    <mergeCell ref="A17:B17"/>
    <mergeCell ref="A1:E1"/>
    <mergeCell ref="A3:C3"/>
    <mergeCell ref="A4:A5"/>
    <mergeCell ref="B4:B5"/>
    <mergeCell ref="C4:C5"/>
    <mergeCell ref="K4:K5"/>
    <mergeCell ref="A15:B15"/>
  </mergeCells>
  <hyperlinks>
    <hyperlink r:id="rId1" ref="F1"/>
    <hyperlink r:id="rId2" ref="A3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